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72.16.2.243\全体共有\INOUT無害化対応\財政課\"/>
    </mc:Choice>
  </mc:AlternateContent>
  <xr:revisionPtr revIDLastSave="0" documentId="13_ncr:1_{96EA641E-1F4F-4D55-AB30-60EE46474E6D}" xr6:coauthVersionLast="47" xr6:coauthVersionMax="47" xr10:uidLastSave="{00000000-0000-0000-0000-000000000000}"/>
  <bookViews>
    <workbookView xWindow="-28920" yWindow="-120" windowWidth="19440" windowHeight="103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C35" i="10"/>
  <c r="CO34" i="10"/>
  <c r="BW34" i="10"/>
  <c r="BE34" i="10"/>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<sst xmlns="http://schemas.openxmlformats.org/spreadsheetml/2006/main" count="1103" uniqueCount="595">
  <si>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</si>
  <si>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</si>
  <si>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</si>
  <si>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</si>
  <si>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</si>
  <si>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</si>
  <si>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</si>
  <si>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</si>
  <si>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</si>
  <si>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</si>
  <si>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</si>
  <si>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</si>
  <si>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</si>
  <si>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</si>
  <si>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</si>
  <si>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</si>
  <si>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</si>
  <si>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</si>
  <si>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</si>
  <si>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</si>
  <si>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</si>
  <si>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</si>
  <si>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</si>
  <si>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</si>
  <si>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</si>
  <si>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</si>
  <si>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</si>
  <si>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</si>
  <si>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</si>
  <si>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</si>
  <si>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</si>
  <si>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</si>
  <si>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</si>
  <si>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</si>
  <si>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</si>
  <si>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</si>
  <si>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</si>
  <si>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</si>
  <si>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</si>
  <si>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</si>
  <si>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</si>
  <si>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</si>
  <si>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</si>
  <si>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</si>
  <si>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</si>
  <si>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</si>
  <si>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</si>
  <si>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</si>
  <si>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</si>
  <si>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</si>
  <si>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</si>
  <si>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</si>
  <si>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</si>
  <si>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</si>
  <si>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</si>
  <si>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</si>
  <si>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</si>
  <si>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</si>
  <si>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</si>
  <si>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</si>
  <si>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</si>
  <si>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</si>
  <si>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</si>
  <si>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</si>
  <si>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</si>
  <si>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</si>
  <si>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</si>
  <si>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</si>
  <si>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</si>
  <si>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</si>
  <si>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</si>
  <si>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</si>
  <si>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</si>
  <si>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</si>
  <si>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</si>
  <si>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</si>
  <si>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</si>
  <si>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</si>
  <si>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</si>
  <si>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</si>
  <si>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</si>
  <si>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</si>
  <si>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</si>
  <si>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</si>
  <si>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</si>
  <si>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</si>
  <si>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</si>
  <si>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</si>
  <si>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</si>
  <si>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</si>
  <si>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</si>
  <si>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</si>
  <si>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</si>
  <si>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</si>
  <si>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</si>
  <si>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</si>
  <si>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</si>
  <si>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</si>
  <si>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</si>
  <si>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</si>
  <si>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</si>
  <si>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</si>
  <si>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</si>
  <si>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</si>
  <si>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</si>
  <si>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</si>
  <si>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</si>
  <si>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</si>
  <si>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</si>
  <si>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</si>
  <si>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</si>
  <si>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</si>
  <si>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</si>
  <si>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</si>
  <si>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</si>
  <si>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</si>
  <si>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</si>
  <si>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</si>
  <si>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</si>
  <si>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</si>
  <si>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</si>
  <si>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</si>
  <si>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</si>
  <si>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</si>
  <si>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</si>
  <si>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</si>
  <si>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</si>
  <si>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</si>
  <si>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</si>
  <si>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</si>
  <si>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</si>
  <si>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</si>
  <si>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</si>
  <si>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</si>
  <si>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</si>
  <si>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</si>
  <si>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</si>
  <si>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</si>
  <si>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</si>
  <si>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</si>
  <si>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</si>
  <si>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</si>
  <si>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</si>
  <si>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</si>
  <si>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</si>
  <si>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</si>
  <si>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</si>
  <si>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</si>
  <si>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</si>
  <si>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</si>
  <si>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</si>
  <si>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</si>
  <si>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</si>
  <si>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</si>
  <si>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</si>
  <si>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</si>
  <si>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</si>
  <si>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</si>
  <si>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</si>
  <si>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</si>
  <si>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</si>
  <si>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</si>
  <si>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</si>
  <si>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</si>
  <si>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</si>
  <si>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</si>
  <si>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</si>
  <si>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</si>
  <si>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</si>
  <si>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</si>
  <si>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</si>
  <si>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</si>
  <si>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</si>
  <si>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</si>
  <si>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</si>
  <si>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</si>
  <si>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</si>
  <si>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</si>
  <si>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</si>
  <si>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</si>
  <si>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</si>
  <si>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</si>
  <si>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</si>
  <si>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</si>
  <si>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</si>
  <si>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</si>
  <si>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</si>
  <si>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</si>
  <si>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</si>
  <si>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</si>
  <si>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</si>
  <si>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</si>
  <si>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</si>
  <si>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</si>
  <si>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</si>
  <si>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</si>
  <si>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</si>
  <si>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</si>
  <si>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</si>
  <si>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</si>
  <si>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</si>
  <si>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</si>
  <si>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</si>
  <si>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</si>
  <si>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</si>
  <si>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</si>
  <si>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</si>
  <si>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</si>
  <si>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</si>
  <si>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</si>
  <si>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</si>
  <si>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</si>
  <si>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</si>
  <si>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</si>
  <si>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</si>
  <si>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</si>
  <si>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</si>
  <si>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</si>
  <si>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</si>
  <si>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沖縄県与那原町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</si>
  <si>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</si>
  <si>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</si>
  <si>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</si>
  <si>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</si>
  <si>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</si>
  <si>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</si>
  <si>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</si>
  <si>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</si>
  <si>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</si>
  <si>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</si>
  <si>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</si>
  <si>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</si>
  <si>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</si>
  <si>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</si>
  <si>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</si>
  <si>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</si>
  <si>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</si>
  <si>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</si>
  <si>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</si>
  <si>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</si>
  <si>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</si>
  <si>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</si>
  <si>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</si>
  <si>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</si>
  <si>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</si>
  <si>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</si>
  <si>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</si>
  <si>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</si>
  <si>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</si>
  <si>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</si>
  <si>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</si>
  <si>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</si>
  <si>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</si>
  <si>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</si>
  <si>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</si>
  <si>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</si>
  <si>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</si>
  <si>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</si>
  <si>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</si>
  <si>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</si>
  <si>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</si>
  <si>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</si>
  <si>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</si>
  <si>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</si>
  <si>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</si>
  <si>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</si>
  <si>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</si>
  <si>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</si>
  <si>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</si>
  <si>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</si>
  <si>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</si>
  <si>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</si>
  <si>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</si>
  <si>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</si>
  <si>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</si>
  <si>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</si>
  <si>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</si>
  <si>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</si>
  <si>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</si>
  <si>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</si>
  <si>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</si>
  <si>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</si>
  <si>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</si>
  <si>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</si>
  <si>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</si>
  <si>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</si>
  <si>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</si>
  <si>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</si>
  <si>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</si>
  <si>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</si>
  <si>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</si>
  <si>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</si>
  <si>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</si>
  <si>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</si>
  <si>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</si>
  <si>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</si>
  <si>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</si>
  <si>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</si>
  <si>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</si>
  <si>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</si>
  <si>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</si>
  <si>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</si>
  <si>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</si>
  <si>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</si>
  <si>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</si>
  <si>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</si>
  <si>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</si>
  <si>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</si>
  <si>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</si>
  <si>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</si>
  <si>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</si>
  <si>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</si>
  <si>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</si>
  <si>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</si>
  <si>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</si>
  <si>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</si>
  <si>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</si>
  <si>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</si>
  <si>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</si>
  <si>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</si>
  <si>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</si>
  <si>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</si>
  <si>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</si>
  <si>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</si>
  <si>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</si>
  <si>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</si>
  <si>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</si>
  <si>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</si>
  <si>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</si>
  <si>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</si>
  <si>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</si>
  <si>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</si>
  <si>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</si>
  <si>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</si>
  <si>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</si>
  <si>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</si>
  <si>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</si>
  <si>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</si>
  <si>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</si>
  <si>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</si>
  <si>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</si>
  <si>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</si>
  <si>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</si>
  <si>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</si>
  <si>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</si>
  <si>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</si>
  <si>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</si>
  <si>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</si>
  <si>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</si>
  <si>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</si>
  <si>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</si>
  <si>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</si>
  <si>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</si>
  <si>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</si>
  <si>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</si>
  <si>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</si>
  <si>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</si>
  <si>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</si>
  <si>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</si>
  <si>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</si>
  <si>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</si>
  <si>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</si>
  <si>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</si>
  <si>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</si>
  <si>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</si>
  <si>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</si>
  <si>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</si>
  <si>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</si>
  <si>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</si>
  <si>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</si>
  <si>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</si>
  <si>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</si>
  <si>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</si>
  <si>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沖縄県与那原町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</si>
  <si>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</si>
  <si>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</si>
  <si>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</si>
  <si>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</si>
  <si>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</si>
  <si>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</si>
  <si>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</si>
  <si>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</si>
  <si>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</si>
  <si>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</si>
  <si>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</si>
  <si>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</si>
  <si>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</si>
  <si>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</si>
  <si>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</si>
  <si>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</si>
  <si>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</si>
  <si>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</si>
  <si>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</si>
  <si>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</si>
  <si>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</si>
  <si>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</si>
  <si>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</si>
  <si>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</si>
  <si>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</si>
  <si>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</si>
  <si>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</si>
  <si>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</si>
  <si>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</si>
  <si>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</si>
  <si>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</si>
  <si>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</si>
  <si>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</si>
  <si>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</si>
  <si>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</si>
  <si>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</si>
  <si>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</si>
  <si>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</si>
  <si>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</si>
  <si>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</si>
  <si>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</si>
  <si>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</si>
  <si>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</si>
  <si>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</si>
  <si>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</si>
  <si>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</si>
  <si>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</si>
  <si>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</si>
  <si>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</si>
  <si>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</si>
  <si>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</si>
  <si>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</si>
  <si>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</si>
  <si>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</si>
  <si>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</si>
  <si>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</si>
  <si>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</si>
  <si>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</si>
  <si>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</si>
  <si>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</si>
  <si>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</si>
  <si>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</si>
  <si>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</si>
  <si>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</si>
  <si>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</si>
  <si>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</si>
  <si>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</si>
  <si>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</si>
  <si>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</si>
  <si>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</si>
  <si>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</si>
  <si>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</si>
  <si>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</si>
  <si>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</si>
  <si>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</si>
  <si>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</si>
  <si>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</si>
  <si>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</si>
  <si>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</si>
  <si>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</si>
  <si>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</si>
  <si>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</si>
  <si>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</si>
  <si>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</si>
  <si>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</si>
  <si>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</si>
  <si>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</si>
  <si>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</si>
  <si>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</si>
  <si>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</si>
  <si>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</si>
  <si>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</si>
  <si>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</si>
  <si>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</si>
  <si>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</si>
  <si>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</si>
  <si>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</si>
  <si>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</si>
  <si>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</si>
  <si>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</si>
  <si>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</si>
  <si>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</si>
  <si>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</si>
  <si>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</si>
  <si>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</si>
  <si>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</si>
  <si>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</si>
  <si>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</si>
  <si>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</si>
  <si>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</si>
  <si>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</si>
  <si>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</si>
  <si>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</si>
  <si>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</si>
  <si>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</si>
  <si>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</si>
  <si>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</si>
  <si>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</si>
  <si>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</si>
  <si>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</si>
  <si>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</si>
  <si>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</si>
  <si>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</si>
  <si>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</si>
  <si>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</si>
  <si>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</si>
  <si>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</si>
  <si>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</si>
  <si>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</si>
  <si>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</si>
  <si>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</si>
  <si>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</si>
  <si>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</si>
  <si>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</si>
  <si>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</si>
  <si>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</si>
  <si>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</si>
  <si>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</si>
  <si>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</si>
  <si>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</si>
  <si>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</si>
  <si>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</si>
  <si>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</si>
  <si>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</si>
  <si>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</si>
  <si>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</si>
  <si>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</si>
  <si>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</si>
  <si>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</si>
  <si>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</si>
  <si>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</si>
  <si>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</si>
  <si>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</si>
  <si>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</si>
  <si>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</si>
  <si>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</si>
  <si>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</si>
  <si>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</si>
  <si>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</si>
  <si>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</si>
  <si>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</si>
  <si>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</si>
  <si>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</si>
  <si>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</si>
  <si>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</si>
  <si>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</si>
  <si>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</si>
  <si>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</si>
  <si>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</si>
  <si>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</si>
  <si>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</si>
  <si>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</si>
  <si>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</si>
  <si>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</si>
  <si>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</si>
  <si>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</si>
  <si>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</si>
  <si>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</si>
  <si>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</si>
  <si>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</si>
  <si>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</si>
  <si>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</si>
  <si>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</si>
  <si>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</si>
  <si>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</si>
  <si>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</si>
  <si>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</si>
  <si>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</si>
  <si>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4.05</t>
  </si>
  <si>
    <t>▲ 3.47</t>
  </si>
  <si>
    <t>▲ 5.62</t>
  </si>
  <si>
    <t>▲ 1.59</t>
  </si>
  <si>
    <t>水道事業会計</t>
  </si>
  <si>
    <t>一般会計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</si>
  <si>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</si>
  <si>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</si>
  <si>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</si>
  <si>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</si>
  <si>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</si>
  <si>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</si>
  <si>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</si>
  <si>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</si>
  <si>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</si>
  <si>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</si>
  <si>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</si>
  <si>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公共施設等整備基金</t>
    <rPh sb="0" eb="5">
      <t>コウキョウシセツトウ</t>
    </rPh>
    <rPh sb="5" eb="9">
      <t>セイビキキン</t>
    </rPh>
    <phoneticPr fontId="5"/>
  </si>
  <si>
    <t>地域福祉基金</t>
    <rPh sb="0" eb="6">
      <t>チイキフクシキキン</t>
    </rPh>
    <phoneticPr fontId="2"/>
  </si>
  <si>
    <t>ふるさと基金</t>
    <rPh sb="4" eb="6">
      <t>キキン</t>
    </rPh>
    <phoneticPr fontId="2"/>
  </si>
  <si>
    <t>地域振興基金</t>
    <rPh sb="0" eb="6">
      <t>チイキシンコウキキン</t>
    </rPh>
    <phoneticPr fontId="2"/>
  </si>
  <si>
    <t>リサイクル基金</t>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</si>
  <si>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</si>
  <si>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</si>
  <si>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すると高い水準にある。一方、有形固定資産減価償却率は類似団体よりも低い水準となっている。将来負担比率については、平成30年度から令和２年にかけての新庁舎の建設事業の影響により増加したが、今後は減少が見込まれる。有形固定資産減価償却率については、公共施設等の数が少ないこと、建築経過年数が比較的短いことが要因として低い水準を維持している。</t>
    <rPh sb="111" eb="113">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</si>
  <si>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</si>
  <si>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</si>
  <si>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</si>
  <si>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</si>
  <si>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</si>
  <si>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</si>
  <si>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供に類似団体と比較して高い水準にある。実質公債費比率については、平成30年度から令和２年にかけての新庁舎建設事業に係る地方債の元金償還が徐々に開始されるため、令和８年度まで増加が見込まれる。将来負担比率については、新庁舎建設事業に係る地方債の償還に伴い減少が見込まれる。</t>
    <rPh sb="14" eb="15">
      <t>トモ</t>
    </rPh>
    <rPh sb="16" eb="20">
      <t>ルイジダンタイ</t>
    </rPh>
    <rPh sb="21" eb="23">
      <t>ヒカク</t>
    </rPh>
    <rPh sb="140" eb="14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</si>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</sst>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5E893F2-AFBC-4F75-81CC-A537104064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26BB-41F5-9692-0D9119AC74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29985</c:v>
                </c:pt>
                <c:pt idx="1">
                  <c:v>72694</c:v>
                </c:pt>
                <c:pt idx="2">
                  <c:v>170790</c:v>
                </c:pt>
                <c:pt idx="3">
                  <c:v>57824</c:v>
                </c:pt>
                <c:pt idx="4">
                  <c:v>17974</c:v>
                </c:pt>
              </c:numCache>
            </c:numRef>
          </c:val>
          <c:smooth val="0"/>
          <c:extLst>
            <c:ext xmlns:c16="http://schemas.microsoft.com/office/drawing/2014/chart" uri="{C3380CC4-5D6E-409C-BE32-E72D297353CC}">
              <c16:uniqueId val="{00000001-26BB-41F5-9692-0D9119AC74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2.35</c:v>
                </c:pt>
                <c:pt idx="1">
                  <c:v>1.29</c:v>
                </c:pt>
                <c:pt idx="2">
                  <c:v>2.6</c:v>
                </c:pt>
                <c:pt idx="3">
                  <c:v>9.26</c:v>
                </c:pt>
                <c:pt idx="4">
                  <c:v>7.36</c:v>
                </c:pt>
              </c:numCache>
            </c:numRef>
          </c:val>
          <c:extLst>
            <c:ext xmlns:c16="http://schemas.microsoft.com/office/drawing/2014/chart" uri="{C3380CC4-5D6E-409C-BE32-E72D297353CC}">
              <c16:uniqueId val="{00000000-F7A2-4EF8-AC07-9E68F0CA03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38.58</c:v>
                </c:pt>
                <c:pt idx="1">
                  <c:v>37.35</c:v>
                </c:pt>
                <c:pt idx="2">
                  <c:v>28.96</c:v>
                </c:pt>
                <c:pt idx="3">
                  <c:v>31.2</c:v>
                </c:pt>
                <c:pt idx="4">
                  <c:v>36.79</c:v>
                </c:pt>
              </c:numCache>
            </c:numRef>
          </c:val>
          <c:extLst>
            <c:ext xmlns:c16="http://schemas.microsoft.com/office/drawing/2014/chart" uri="{C3380CC4-5D6E-409C-BE32-E72D297353CC}">
              <c16:uniqueId val="{00000001-F7A2-4EF8-AC07-9E68F0CA03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-4.05</c:v>
                </c:pt>
                <c:pt idx="1">
                  <c:v>-3.47</c:v>
                </c:pt>
                <c:pt idx="2">
                  <c:v>-5.62</c:v>
                </c:pt>
                <c:pt idx="3">
                  <c:v>10.31</c:v>
                </c:pt>
                <c:pt idx="4">
                  <c:v>-1.59</c:v>
                </c:pt>
              </c:numCache>
            </c:numRef>
          </c:val>
          <c:smooth val="0"/>
          <c:extLst>
            <c:ext xmlns:c16="http://schemas.microsoft.com/office/drawing/2014/chart" uri="{C3380CC4-5D6E-409C-BE32-E72D297353CC}">
              <c16:uniqueId val="{00000002-F7A2-4EF8-AC07-9E68F0CA03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0.14000000000000001</c:v>
                </c:pt>
                <c:pt idx="4">
                  <c:v>#N/A</c:v>
                </c:pt>
                <c:pt idx="5">
                  <c:v>0.51</c:v>
                </c:pt>
                <c:pt idx="6">
                  <c:v>0</c:v>
                </c:pt>
                <c:pt idx="7">
                  <c:v>0</c:v>
                </c:pt>
                <c:pt idx="8">
                  <c:v>0</c:v>
                </c:pt>
                <c:pt idx="9">
                  <c:v>0</c:v>
                </c:pt>
              </c:numCache>
            </c:numRef>
          </c:val>
          <c:extLst>
            <c:ext xmlns:c16="http://schemas.microsoft.com/office/drawing/2014/chart" uri="{C3380CC4-5D6E-409C-BE32-E72D297353CC}">
              <c16:uniqueId val="{00000000-735C-429C-BA69-97CA8A8AF9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5C-429C-BA69-97CA8A8AF9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5C-429C-BA69-97CA8A8AF9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35C-429C-BA69-97CA8A8AF9C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35C-429C-BA69-97CA8A8AF9C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5-735C-429C-BA69-97CA8A8AF9C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7.0000000000000007E-2</c:v>
                </c:pt>
                <c:pt idx="4">
                  <c:v>#N/A</c:v>
                </c:pt>
                <c:pt idx="5">
                  <c:v>0.03</c:v>
                </c:pt>
                <c:pt idx="6">
                  <c:v>#N/A</c:v>
                </c:pt>
                <c:pt idx="7">
                  <c:v>0.09</c:v>
                </c:pt>
                <c:pt idx="8">
                  <c:v>#N/A</c:v>
                </c:pt>
                <c:pt idx="9">
                  <c:v>0.11</c:v>
                </c:pt>
              </c:numCache>
            </c:numRef>
          </c:val>
          <c:extLst>
            <c:ext xmlns:c16="http://schemas.microsoft.com/office/drawing/2014/chart" uri="{C3380CC4-5D6E-409C-BE32-E72D297353CC}">
              <c16:uniqueId val="{00000006-735C-429C-BA69-97CA8A8AF9C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1.03</c:v>
                </c:pt>
                <c:pt idx="8">
                  <c:v>#N/A</c:v>
                </c:pt>
                <c:pt idx="9">
                  <c:v>1.58</c:v>
                </c:pt>
              </c:numCache>
            </c:numRef>
          </c:val>
          <c:extLst>
            <c:ext xmlns:c16="http://schemas.microsoft.com/office/drawing/2014/chart" uri="{C3380CC4-5D6E-409C-BE32-E72D297353CC}">
              <c16:uniqueId val="{00000007-735C-429C-BA69-97CA8A8AF9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2.34</c:v>
                </c:pt>
                <c:pt idx="2">
                  <c:v>#N/A</c:v>
                </c:pt>
                <c:pt idx="3">
                  <c:v>1.28</c:v>
                </c:pt>
                <c:pt idx="4">
                  <c:v>#N/A</c:v>
                </c:pt>
                <c:pt idx="5">
                  <c:v>2.59</c:v>
                </c:pt>
                <c:pt idx="6">
                  <c:v>#N/A</c:v>
                </c:pt>
                <c:pt idx="7">
                  <c:v>9.25</c:v>
                </c:pt>
                <c:pt idx="8">
                  <c:v>#N/A</c:v>
                </c:pt>
                <c:pt idx="9">
                  <c:v>7.35</c:v>
                </c:pt>
              </c:numCache>
            </c:numRef>
          </c:val>
          <c:extLst>
            <c:ext xmlns:c16="http://schemas.microsoft.com/office/drawing/2014/chart" uri="{C3380CC4-5D6E-409C-BE32-E72D297353CC}">
              <c16:uniqueId val="{00000008-735C-429C-BA69-97CA8A8AF9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6.05</c:v>
                </c:pt>
                <c:pt idx="2">
                  <c:v>#N/A</c:v>
                </c:pt>
                <c:pt idx="3">
                  <c:v>6.13</c:v>
                </c:pt>
                <c:pt idx="4">
                  <c:v>#N/A</c:v>
                </c:pt>
                <c:pt idx="5">
                  <c:v>6.97</c:v>
                </c:pt>
                <c:pt idx="6">
                  <c:v>#N/A</c:v>
                </c:pt>
                <c:pt idx="7">
                  <c:v>7.58</c:v>
                </c:pt>
                <c:pt idx="8">
                  <c:v>#N/A</c:v>
                </c:pt>
                <c:pt idx="9">
                  <c:v>8.91</c:v>
                </c:pt>
              </c:numCache>
            </c:numRef>
          </c:val>
          <c:extLst>
            <c:ext xmlns:c16="http://schemas.microsoft.com/office/drawing/2014/chart" uri="{C3380CC4-5D6E-409C-BE32-E72D297353CC}">
              <c16:uniqueId val="{00000009-735C-429C-BA69-97CA8A8AF9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508</c:v>
                </c:pt>
                <c:pt idx="5">
                  <c:v>512</c:v>
                </c:pt>
                <c:pt idx="8">
                  <c:v>514</c:v>
                </c:pt>
                <c:pt idx="11">
                  <c:v>515</c:v>
                </c:pt>
                <c:pt idx="14">
                  <c:v>473</c:v>
                </c:pt>
              </c:numCache>
            </c:numRef>
          </c:val>
          <c:extLst>
            <c:ext xmlns:c16="http://schemas.microsoft.com/office/drawing/2014/chart" uri="{C3380CC4-5D6E-409C-BE32-E72D297353CC}">
              <c16:uniqueId val="{00000000-7939-421C-8A29-3549411802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39-421C-8A29-3549411802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39-421C-8A29-3549411802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c:v>
                </c:pt>
                <c:pt idx="3">
                  <c:v>40</c:v>
                </c:pt>
                <c:pt idx="6">
                  <c:v>46</c:v>
                </c:pt>
                <c:pt idx="9">
                  <c:v>53</c:v>
                </c:pt>
                <c:pt idx="12">
                  <c:v>49</c:v>
                </c:pt>
              </c:numCache>
            </c:numRef>
          </c:val>
          <c:extLst>
            <c:ext xmlns:c16="http://schemas.microsoft.com/office/drawing/2014/chart" uri="{C3380CC4-5D6E-409C-BE32-E72D297353CC}">
              <c16:uniqueId val="{00000003-7939-421C-8A29-3549411802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144</c:v>
                </c:pt>
                <c:pt idx="3">
                  <c:v>146</c:v>
                </c:pt>
                <c:pt idx="6">
                  <c:v>167</c:v>
                </c:pt>
                <c:pt idx="9">
                  <c:v>166</c:v>
                </c:pt>
                <c:pt idx="12">
                  <c:v>172</c:v>
                </c:pt>
              </c:numCache>
            </c:numRef>
          </c:val>
          <c:extLst>
            <c:ext xmlns:c16="http://schemas.microsoft.com/office/drawing/2014/chart" uri="{C3380CC4-5D6E-409C-BE32-E72D297353CC}">
              <c16:uniqueId val="{00000004-7939-421C-8A29-3549411802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39-421C-8A29-3549411802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39-421C-8A29-3549411802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527</c:v>
                </c:pt>
                <c:pt idx="3">
                  <c:v>540</c:v>
                </c:pt>
                <c:pt idx="6">
                  <c:v>563</c:v>
                </c:pt>
                <c:pt idx="9">
                  <c:v>582</c:v>
                </c:pt>
                <c:pt idx="12">
                  <c:v>607</c:v>
                </c:pt>
              </c:numCache>
            </c:numRef>
          </c:val>
          <c:extLst>
            <c:ext xmlns:c16="http://schemas.microsoft.com/office/drawing/2014/chart" uri="{C3380CC4-5D6E-409C-BE32-E72D297353CC}">
              <c16:uniqueId val="{00000007-7939-421C-8A29-3549411802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197</c:v>
                </c:pt>
                <c:pt idx="2">
                  <c:v>#N/A</c:v>
                </c:pt>
                <c:pt idx="3">
                  <c:v>#N/A</c:v>
                </c:pt>
                <c:pt idx="4">
                  <c:v>214</c:v>
                </c:pt>
                <c:pt idx="5">
                  <c:v>#N/A</c:v>
                </c:pt>
                <c:pt idx="6">
                  <c:v>#N/A</c:v>
                </c:pt>
                <c:pt idx="7">
                  <c:v>262</c:v>
                </c:pt>
                <c:pt idx="8">
                  <c:v>#N/A</c:v>
                </c:pt>
                <c:pt idx="9">
                  <c:v>#N/A</c:v>
                </c:pt>
                <c:pt idx="10">
                  <c:v>286</c:v>
                </c:pt>
                <c:pt idx="11">
                  <c:v>#N/A</c:v>
                </c:pt>
                <c:pt idx="12">
                  <c:v>#N/A</c:v>
                </c:pt>
                <c:pt idx="13">
                  <c:v>355</c:v>
                </c:pt>
                <c:pt idx="14">
                  <c:v>#N/A</c:v>
                </c:pt>
              </c:numCache>
            </c:numRef>
          </c:val>
          <c:smooth val="0"/>
          <c:extLst>
            <c:ext xmlns:c16="http://schemas.microsoft.com/office/drawing/2014/chart" uri="{C3380CC4-5D6E-409C-BE32-E72D297353CC}">
              <c16:uniqueId val="{00000008-7939-421C-8A29-3549411802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5429</c:v>
                </c:pt>
                <c:pt idx="5">
                  <c:v>5503</c:v>
                </c:pt>
                <c:pt idx="8">
                  <c:v>5780</c:v>
                </c:pt>
                <c:pt idx="11">
                  <c:v>5576</c:v>
                </c:pt>
                <c:pt idx="14">
                  <c:v>5410</c:v>
                </c:pt>
              </c:numCache>
            </c:numRef>
          </c:val>
          <c:extLst>
            <c:ext xmlns:c16="http://schemas.microsoft.com/office/drawing/2014/chart" uri="{C3380CC4-5D6E-409C-BE32-E72D297353CC}">
              <c16:uniqueId val="{00000000-7FCA-4BEE-88AB-56EB5A143F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284</c:v>
                </c:pt>
                <c:pt idx="5">
                  <c:v>244</c:v>
                </c:pt>
                <c:pt idx="8">
                  <c:v>225</c:v>
                </c:pt>
                <c:pt idx="11">
                  <c:v>212</c:v>
                </c:pt>
                <c:pt idx="14">
                  <c:v>180</c:v>
                </c:pt>
              </c:numCache>
            </c:numRef>
          </c:val>
          <c:extLst>
            <c:ext xmlns:c16="http://schemas.microsoft.com/office/drawing/2014/chart" uri="{C3380CC4-5D6E-409C-BE32-E72D297353CC}">
              <c16:uniqueId val="{00000001-7FCA-4BEE-88AB-56EB5A143F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2123</c:v>
                </c:pt>
                <c:pt idx="5">
                  <c:v>1900</c:v>
                </c:pt>
                <c:pt idx="8">
                  <c:v>1522</c:v>
                </c:pt>
                <c:pt idx="11">
                  <c:v>1843</c:v>
                </c:pt>
                <c:pt idx="14">
                  <c:v>2139</c:v>
                </c:pt>
              </c:numCache>
            </c:numRef>
          </c:val>
          <c:extLst>
            <c:ext xmlns:c16="http://schemas.microsoft.com/office/drawing/2014/chart" uri="{C3380CC4-5D6E-409C-BE32-E72D297353CC}">
              <c16:uniqueId val="{00000002-7FCA-4BEE-88AB-56EB5A143F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CA-4BEE-88AB-56EB5A143F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CA-4BEE-88AB-56EB5A143F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CA-4BEE-88AB-56EB5A143F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129</c:v>
                </c:pt>
                <c:pt idx="3">
                  <c:v>130</c:v>
                </c:pt>
                <c:pt idx="6">
                  <c:v>172</c:v>
                </c:pt>
                <c:pt idx="9">
                  <c:v>137</c:v>
                </c:pt>
                <c:pt idx="12">
                  <c:v>143</c:v>
                </c:pt>
              </c:numCache>
            </c:numRef>
          </c:val>
          <c:extLst>
            <c:ext xmlns:c16="http://schemas.microsoft.com/office/drawing/2014/chart" uri="{C3380CC4-5D6E-409C-BE32-E72D297353CC}">
              <c16:uniqueId val="{00000006-7FCA-4BEE-88AB-56EB5A143F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351</c:v>
                </c:pt>
                <c:pt idx="3">
                  <c:v>427</c:v>
                </c:pt>
                <c:pt idx="6">
                  <c:v>533</c:v>
                </c:pt>
                <c:pt idx="9">
                  <c:v>671</c:v>
                </c:pt>
                <c:pt idx="12">
                  <c:v>641</c:v>
                </c:pt>
              </c:numCache>
            </c:numRef>
          </c:val>
          <c:extLst>
            <c:ext xmlns:c16="http://schemas.microsoft.com/office/drawing/2014/chart" uri="{C3380CC4-5D6E-409C-BE32-E72D297353CC}">
              <c16:uniqueId val="{00000007-7FCA-4BEE-88AB-56EB5A143F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2251</c:v>
                </c:pt>
                <c:pt idx="3">
                  <c:v>2450</c:v>
                </c:pt>
                <c:pt idx="6">
                  <c:v>2374</c:v>
                </c:pt>
                <c:pt idx="9">
                  <c:v>2461</c:v>
                </c:pt>
                <c:pt idx="12">
                  <c:v>2133</c:v>
                </c:pt>
              </c:numCache>
            </c:numRef>
          </c:val>
          <c:extLst>
            <c:ext xmlns:c16="http://schemas.microsoft.com/office/drawing/2014/chart" uri="{C3380CC4-5D6E-409C-BE32-E72D297353CC}">
              <c16:uniqueId val="{00000008-7FCA-4BEE-88AB-56EB5A143F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CA-4BEE-88AB-56EB5A143F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5985</c:v>
                </c:pt>
                <c:pt idx="3">
                  <c:v>6421</c:v>
                </c:pt>
                <c:pt idx="6">
                  <c:v>8470</c:v>
                </c:pt>
                <c:pt idx="9">
                  <c:v>8631</c:v>
                </c:pt>
                <c:pt idx="12">
                  <c:v>8206</c:v>
                </c:pt>
              </c:numCache>
            </c:numRef>
          </c:val>
          <c:extLst>
            <c:ext xmlns:c16="http://schemas.microsoft.com/office/drawing/2014/chart" uri="{C3380CC4-5D6E-409C-BE32-E72D297353CC}">
              <c16:uniqueId val="{0000000A-7FCA-4BEE-88AB-56EB5A143F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880</c:v>
                </c:pt>
                <c:pt idx="2">
                  <c:v>#N/A</c:v>
                </c:pt>
                <c:pt idx="3">
                  <c:v>#N/A</c:v>
                </c:pt>
                <c:pt idx="4">
                  <c:v>1781</c:v>
                </c:pt>
                <c:pt idx="5">
                  <c:v>#N/A</c:v>
                </c:pt>
                <c:pt idx="6">
                  <c:v>#N/A</c:v>
                </c:pt>
                <c:pt idx="7">
                  <c:v>4022</c:v>
                </c:pt>
                <c:pt idx="8">
                  <c:v>#N/A</c:v>
                </c:pt>
                <c:pt idx="9">
                  <c:v>#N/A</c:v>
                </c:pt>
                <c:pt idx="10">
                  <c:v>4269</c:v>
                </c:pt>
                <c:pt idx="11">
                  <c:v>#N/A</c:v>
                </c:pt>
                <c:pt idx="12">
                  <c:v>#N/A</c:v>
                </c:pt>
                <c:pt idx="13">
                  <c:v>3394</c:v>
                </c:pt>
                <c:pt idx="14">
                  <c:v>#N/A</c:v>
                </c:pt>
              </c:numCache>
            </c:numRef>
          </c:val>
          <c:smooth val="0"/>
          <c:extLst>
            <c:ext xmlns:c16="http://schemas.microsoft.com/office/drawing/2014/chart" uri="{C3380CC4-5D6E-409C-BE32-E72D297353CC}">
              <c16:uniqueId val="{0000000B-7FCA-4BEE-88AB-56EB5A143F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1241</c:v>
                </c:pt>
                <c:pt idx="1">
                  <c:v>1463</c:v>
                </c:pt>
                <c:pt idx="2">
                  <c:v>1687</c:v>
                </c:pt>
              </c:numCache>
            </c:numRef>
          </c:val>
          <c:extLst>
            <c:ext xmlns:c16="http://schemas.microsoft.com/office/drawing/2014/chart" uri="{C3380CC4-5D6E-409C-BE32-E72D297353CC}">
              <c16:uniqueId val="{00000000-5B77-4442-9650-9A669E26BC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107</c:v>
                </c:pt>
                <c:pt idx="1">
                  <c:v>177</c:v>
                </c:pt>
                <c:pt idx="2">
                  <c:v>177</c:v>
                </c:pt>
              </c:numCache>
            </c:numRef>
          </c:val>
          <c:extLst>
            <c:ext xmlns:c16="http://schemas.microsoft.com/office/drawing/2014/chart" uri="{C3380CC4-5D6E-409C-BE32-E72D297353CC}">
              <c16:uniqueId val="{00000001-5B77-4442-9650-9A669E26BC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174</c:v>
                </c:pt>
                <c:pt idx="1">
                  <c:v>208</c:v>
                </c:pt>
                <c:pt idx="2">
                  <c:v>281</c:v>
                </c:pt>
              </c:numCache>
            </c:numRef>
          </c:val>
          <c:extLst>
            <c:ext xmlns:c16="http://schemas.microsoft.com/office/drawing/2014/chart" uri="{C3380CC4-5D6E-409C-BE32-E72D297353CC}">
              <c16:uniqueId val="{00000002-5B77-4442-9650-9A669E26BC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{F80153EE-30DE-4611-B7C8-B0C2A6161A23}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967-4D90-AF5C-7115A57A56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{4D5C95A6-5823-4A30-92ED-4153A89985C1}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67-4D90-AF5C-7115A57A56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{5DC8DDDD-D4C8-40EC-AA02-01902DAF4866}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67-4D90-AF5C-7115A57A56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{5C478C80-4D5F-4E27-BB95-934CB89116F5}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67-4D90-AF5C-7115A57A56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{6AC9355D-CFE5-46E3-8480-7DA0B250A3CC}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67-4D90-AF5C-7115A57A56BA}"/>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{2E5967A5-C752-49F4-AA72-974A20883762}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967-4D90-AF5C-7115A57A56BA}"/>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{7C27630F-1042-4AE6-A7C2-D958C5870D4D}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967-4D90-AF5C-7115A57A56BA}"/>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{DFF24711-86BB-42C5-B37A-D4D6D36E0DFA}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967-4D90-AF5C-7115A57A56BA}"/>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{95D50B73-82A0-4103-8F54-D0C8432C2F4D}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967-4D90-AF5C-7115A57A56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c:v>
                </c:pt>
                <c:pt idx="8">
                  <c:v>41</c:v>
                </c:pt>
                <c:pt idx="16">
                  <c:v>43.7</c:v>
                </c:pt>
                <c:pt idx="24">
                  <c:v>39.200000000000003</c:v>
                </c:pt>
                <c:pt idx="32">
                  <c:v>41.8</c:v>
                </c:pt>
              </c:numCache>
            </c:numRef>
          </c:xVal>
          <c:yVal>
            <c:numRef>
              <c:f>公会計指標分析・財政指標組合せ分析表!$BP$51:$DC$51</c:f>
              <c:numCache>
                <c:formatCode>#,##0.0;"▲ "#,##0.0</c:formatCode>
                <c:ptCount val="40"/>
                <c:pt idx="0">
                  <c:v>25.5</c:v>
                </c:pt>
                <c:pt idx="8">
                  <c:v>50.2</c:v>
                </c:pt>
                <c:pt idx="16">
                  <c:v>106</c:v>
                </c:pt>
                <c:pt idx="24">
                  <c:v>101.8</c:v>
                </c:pt>
                <c:pt idx="32">
                  <c:v>82.1</c:v>
                </c:pt>
              </c:numCache>
            </c:numRef>
          </c:yVal>
          <c:smooth val="0"/>
          <c:extLst>
            <c:ext xmlns:c16="http://schemas.microsoft.com/office/drawing/2014/chart" uri="{C3380CC4-5D6E-409C-BE32-E72D297353CC}">
              <c16:uniqueId val="{00000009-5967-4D90-AF5C-7115A57A56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057254679487205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{F0F918D6-A8A4-482F-BED1-D4492B5E7120}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967-4D90-AF5C-7115A57A56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{EB313F8A-45DC-489F-AB48-27C93FB00CE2}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67-4D90-AF5C-7115A57A56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{30E64DCF-61BE-4A60-868B-C20FF041D3F5}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67-4D90-AF5C-7115A57A56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{13874DCE-A307-44DA-8D93-7ECF7E774199}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67-4D90-AF5C-7115A57A56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{8863D525-1ACB-4742-BB40-FC24A7918CB0}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67-4D90-AF5C-7115A57A56BA}"/>
                </c:ext>
              </c:extLst>
            </c:dLbl>
            <c:dLbl>
              <c:idx val="8"/>
              <c:layout>
                <c:manualLayout>
                  <c:x val="-4.358840432493451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{60F33AE4-CB04-481B-A177-12EFF572E3EF}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967-4D90-AF5C-7115A57A56B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{B33CEC2B-2BBE-49BD-80B2-914B796F3D3E}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967-4D90-AF5C-7115A57A56BA}"/>
                </c:ext>
              </c:extLst>
            </c:dLbl>
            <c:dLbl>
              <c:idx val="24"/>
              <c:layout>
                <c:manualLayout>
                  <c:x val="-2.278163926863913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{EB8B5768-3D3F-4D8A-A401-35F1F367F2D8}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967-4D90-AF5C-7115A57A56BA}"/>
                </c:ext>
              </c:extLst>
            </c:dLbl>
            <c:dLbl>
              <c:idx val="32"/>
              <c:layout>
                <c:manualLayout>
                  <c:x val="-4.1249862031829253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{23DB5F28-1252-4071-BA85-11545A0A732F}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967-4D90-AF5C-7115A57A56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5967-4D90-AF5C-7115A57A56BA}"/>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{B3834247-438E-48F1-A339-D5523E18E302}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293-4A61-9C3E-718E78567B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{46AB0445-152F-4693-AD5B-DE2BCF167C83}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93-4A61-9C3E-718E78567B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{FC790AE0-9E2F-4388-AE25-15DD8CAFB9F3}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93-4A61-9C3E-718E78567B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{CC27BCDE-B0E8-46FC-AD56-F60117D506D2}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93-4A61-9C3E-718E78567B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{E224F9C5-BFD2-4D20-A3FA-467EEA861B92}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93-4A61-9C3E-718E78567BB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{503B9D2A-0F7B-4BBC-8C93-F71EAB905B89}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293-4A61-9C3E-718E78567BB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{27308E2A-DB11-4D7D-BC62-87820F9BA5AF}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293-4A61-9C3E-718E78567BB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{E708592F-36A6-471F-B3B6-A02DCC849C44}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293-4A61-9C3E-718E78567BB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{106F4199-5188-4FDD-8101-6357859D6D46}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293-4A61-9C3E-718E78567B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5.7</c:v>
                </c:pt>
                <c:pt idx="16">
                  <c:v>6.2</c:v>
                </c:pt>
                <c:pt idx="24">
                  <c:v>6.5</c:v>
                </c:pt>
                <c:pt idx="32">
                  <c:v>7.4</c:v>
                </c:pt>
              </c:numCache>
            </c:numRef>
          </c:xVal>
          <c:yVal>
            <c:numRef>
              <c:f>公会計指標分析・財政指標組合せ分析表!$BP$73:$DC$73</c:f>
              <c:numCache>
                <c:formatCode>#,##0.0;"▲ "#,##0.0</c:formatCode>
                <c:ptCount val="40"/>
                <c:pt idx="0">
                  <c:v>25.5</c:v>
                </c:pt>
                <c:pt idx="8">
                  <c:v>50.2</c:v>
                </c:pt>
                <c:pt idx="16">
                  <c:v>106</c:v>
                </c:pt>
                <c:pt idx="24">
                  <c:v>101.8</c:v>
                </c:pt>
                <c:pt idx="32">
                  <c:v>82.1</c:v>
                </c:pt>
              </c:numCache>
            </c:numRef>
          </c:yVal>
          <c:smooth val="0"/>
          <c:extLst>
            <c:ext xmlns:c16="http://schemas.microsoft.com/office/drawing/2014/chart" uri="{C3380CC4-5D6E-409C-BE32-E72D297353CC}">
              <c16:uniqueId val="{00000009-3293-4A61-9C3E-718E78567B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{D06527CA-0692-4E47-8564-2961FF565546}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293-4A61-9C3E-718E78567B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{381021D1-B981-4DAC-B84A-E4BC5A4648E1}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93-4A61-9C3E-718E78567B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{5266B6EB-64DF-4A21-AFA5-AE3AA697F324}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93-4A61-9C3E-718E78567B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{6D144810-D08A-4120-BF87-3B0FE86A5C30}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93-4A61-9C3E-718E78567B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{4EA08524-62EA-4827-BCDA-518D128CCE12}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93-4A61-9C3E-718E78567BB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{77F1A373-2A7A-43E0-AF20-733A895216BE}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293-4A61-9C3E-718E78567BB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{45372FAE-7901-4209-8AC7-8DB32B70DE62}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293-4A61-9C3E-718E78567BB2}"/>
                </c:ext>
              </c:extLst>
            </c:dLbl>
            <c:dLbl>
              <c:idx val="24"/>
              <c:layout>
                <c:manualLayout>
                  <c:x val="-4.4905057365901176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{938D3873-2861-4F65-862D-FF9C0C088D09}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293-4A61-9C3E-718E78567BB2}"/>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{37F9E0A0-84F5-41DA-8145-4246EC6E9EA6}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293-4A61-9C3E-718E78567B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3293-4A61-9C3E-718E78567BB2}"/>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20,003
19,851
5.18
8,993,421
8,637,922
337,362
4,584,509
8,206,145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全国平均と比較すると、低くなっている。</a:t>
          </a:r>
          <a:endParaRPr lang="ja-JP" altLang="ja-JP" sz="1400">
            <a:effectLst/>
          </a:endParaRPr>
        </a:p>
        <a:p>
          <a:r>
            <a:rPr kumimoji="1" lang="ja-JP" altLang="ja-JP" sz="1100">
              <a:solidFill>
                <a:schemeClr val="dk1"/>
              </a:solidFill>
              <a:effectLst/>
              <a:latin typeface="+mn-lt"/>
              <a:ea typeface="+mn-ea"/>
              <a:cs typeface="+mn-cs"/>
            </a:rPr>
            <a:t>　全国平均を下回る所得や、町内に中心となる基幹産業がないため、財政基盤が弱いことが要因となっている。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全国平均と比較すると抑えられている。</a:t>
          </a:r>
          <a:endParaRPr lang="ja-JP" altLang="ja-JP" sz="1400">
            <a:effectLst/>
          </a:endParaRPr>
        </a:p>
        <a:p>
          <a:r>
            <a:rPr kumimoji="1" lang="ja-JP" altLang="ja-JP" sz="1100">
              <a:solidFill>
                <a:schemeClr val="dk1"/>
              </a:solidFill>
              <a:effectLst/>
              <a:latin typeface="+mn-lt"/>
              <a:ea typeface="+mn-ea"/>
              <a:cs typeface="+mn-cs"/>
            </a:rPr>
            <a:t>　前年度と比較し、人件費及び公共下水道事業会計への補助金増に伴い増加している。今後も職員数の増に伴い、増加が見込まれる。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104648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7569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82804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7569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64</xdr:row>
      <xdr:rowOff>164846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5560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164846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4595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全国平均と比較すると抑えられている。</a:t>
          </a:r>
          <a:endParaRPr lang="ja-JP" altLang="ja-JP" sz="1400">
            <a:effectLst/>
          </a:endParaRPr>
        </a:p>
        <a:p>
          <a:r>
            <a:rPr kumimoji="1" lang="ja-JP" altLang="ja-JP" sz="1100">
              <a:solidFill>
                <a:schemeClr val="dk1"/>
              </a:solidFill>
              <a:effectLst/>
              <a:latin typeface="+mn-lt"/>
              <a:ea typeface="+mn-ea"/>
              <a:cs typeface="+mn-cs"/>
            </a:rPr>
            <a:t>　今後は職員数の増に伴い、増加が見込まれる。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150848</xdr:rowOff>
    </xdr:from>
    <xdr:to>
      <xdr:col>23</xdr:col>
      <xdr:colOff>133350</xdr:colOff>
      <xdr:row>82</xdr:row>
      <xdr:rowOff>7807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38298"/>
          <a:ext cx="838200" cy="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129051</xdr:rowOff>
    </xdr:from>
    <xdr:to>
      <xdr:col>19</xdr:col>
      <xdr:colOff>133350</xdr:colOff>
      <xdr:row>81</xdr:row>
      <xdr:rowOff>150848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16501"/>
          <a:ext cx="889000" cy="2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24874</xdr:rowOff>
    </xdr:from>
    <xdr:to>
      <xdr:col>15</xdr:col>
      <xdr:colOff>82550</xdr:colOff>
      <xdr:row>81</xdr:row>
      <xdr:rowOff>129051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12324"/>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24874</xdr:rowOff>
    </xdr:from>
    <xdr:to>
      <xdr:col>11</xdr:col>
      <xdr:colOff>31750</xdr:colOff>
      <xdr:row>81</xdr:row>
      <xdr:rowOff>30536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1232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128457</xdr:rowOff>
    </xdr:from>
    <xdr:to>
      <xdr:col>23</xdr:col>
      <xdr:colOff>184150</xdr:colOff>
      <xdr:row>82</xdr:row>
      <xdr:rowOff>58607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144984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6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100048</xdr:rowOff>
    </xdr:from>
    <xdr:to>
      <xdr:col>19</xdr:col>
      <xdr:colOff>184150</xdr:colOff>
      <xdr:row>82</xdr:row>
      <xdr:rowOff>30198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40375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56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78251</xdr:rowOff>
    </xdr:from>
    <xdr:to>
      <xdr:col>15</xdr:col>
      <xdr:colOff>133350</xdr:colOff>
      <xdr:row>82</xdr:row>
      <xdr:rowOff>8401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18578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3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145524</xdr:rowOff>
    </xdr:from>
    <xdr:to>
      <xdr:col>11</xdr:col>
      <xdr:colOff>82550</xdr:colOff>
      <xdr:row>81</xdr:row>
      <xdr:rowOff>75674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85851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151186</xdr:rowOff>
    </xdr:from>
    <xdr:to>
      <xdr:col>7</xdr:col>
      <xdr:colOff>31750</xdr:colOff>
      <xdr:row>81</xdr:row>
      <xdr:rowOff>81336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91513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類似団体、全国町村平均と比較し、おおむね平均的な水準となっている。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86</xdr:row>
      <xdr:rowOff>128411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58622"/>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23989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731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23989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168628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194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与那原町定員管理適正化計画に基づき職員数の抑制に努めており、その結果、類似団体平均を大幅に下回る職員数となっている。</a:t>
          </a:r>
          <a:endParaRPr lang="ja-JP" altLang="ja-JP" sz="1400">
            <a:effectLst/>
          </a:endParaRPr>
        </a:p>
        <a:p>
          <a:r>
            <a:rPr kumimoji="1" lang="ja-JP" altLang="ja-JP" sz="1100">
              <a:solidFill>
                <a:schemeClr val="dk1"/>
              </a:solidFill>
              <a:effectLst/>
              <a:latin typeface="+mn-lt"/>
              <a:ea typeface="+mn-ea"/>
              <a:cs typeface="+mn-cs"/>
            </a:rPr>
            <a:t>　今後は職員数の増加が見込まれる。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57291</xdr:rowOff>
    </xdr:from>
    <xdr:to>
      <xdr:col>81</xdr:col>
      <xdr:colOff>44450</xdr:colOff>
      <xdr:row>58</xdr:row>
      <xdr:rowOff>86783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001391"/>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54610</xdr:rowOff>
    </xdr:from>
    <xdr:to>
      <xdr:col>77</xdr:col>
      <xdr:colOff>44450</xdr:colOff>
      <xdr:row>58</xdr:row>
      <xdr:rowOff>57291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9998710"/>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54610</xdr:rowOff>
    </xdr:from>
    <xdr:to>
      <xdr:col>72</xdr:col>
      <xdr:colOff>203200</xdr:colOff>
      <xdr:row>58</xdr:row>
      <xdr:rowOff>54610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9998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54610</xdr:rowOff>
    </xdr:from>
    <xdr:to>
      <xdr:col>68</xdr:col>
      <xdr:colOff>152400</xdr:colOff>
      <xdr:row>58</xdr:row>
      <xdr:rowOff>61313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999871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35983</xdr:rowOff>
    </xdr:from>
    <xdr:to>
      <xdr:col>81</xdr:col>
      <xdr:colOff>95250</xdr:colOff>
      <xdr:row>58</xdr:row>
      <xdr:rowOff>137583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52510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2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6491</xdr:rowOff>
    </xdr:from>
    <xdr:to>
      <xdr:col>77</xdr:col>
      <xdr:colOff>95250</xdr:colOff>
      <xdr:row>58</xdr:row>
      <xdr:rowOff>108091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99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118268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1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3810</xdr:rowOff>
    </xdr:from>
    <xdr:to>
      <xdr:col>73</xdr:col>
      <xdr:colOff>44450</xdr:colOff>
      <xdr:row>58</xdr:row>
      <xdr:rowOff>105410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115587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3810</xdr:rowOff>
    </xdr:from>
    <xdr:to>
      <xdr:col>68</xdr:col>
      <xdr:colOff>203200</xdr:colOff>
      <xdr:row>58</xdr:row>
      <xdr:rowOff>105410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115587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10513</xdr:rowOff>
    </xdr:from>
    <xdr:to>
      <xdr:col>64</xdr:col>
      <xdr:colOff>152400</xdr:colOff>
      <xdr:row>58</xdr:row>
      <xdr:rowOff>112113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99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122290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72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全国平均に比べやや高くなっている。</a:t>
          </a:r>
          <a:endParaRPr lang="ja-JP" altLang="ja-JP" sz="1400">
            <a:effectLst/>
          </a:endParaRPr>
        </a:p>
        <a:p>
          <a:r>
            <a:rPr kumimoji="1" lang="ja-JP" altLang="ja-JP" sz="1100">
              <a:solidFill>
                <a:schemeClr val="dk1"/>
              </a:solidFill>
              <a:effectLst/>
              <a:latin typeface="+mn-lt"/>
              <a:ea typeface="+mn-ea"/>
              <a:cs typeface="+mn-cs"/>
            </a:rPr>
            <a:t>　本庁舎等建設事業に伴い地方債残高が大幅に増加した。</a:t>
          </a:r>
          <a:endParaRPr lang="ja-JP" altLang="ja-JP" sz="1400">
            <a:effectLst/>
          </a:endParaRPr>
        </a:p>
        <a:p>
          <a:r>
            <a:rPr kumimoji="1" lang="ja-JP" altLang="ja-JP" sz="1100">
              <a:solidFill>
                <a:schemeClr val="dk1"/>
              </a:solidFill>
              <a:effectLst/>
              <a:latin typeface="+mn-lt"/>
              <a:ea typeface="+mn-ea"/>
              <a:cs typeface="+mn-cs"/>
            </a:rPr>
            <a:t>　令和４年度より、元金の償還が開始され、今後も上昇が見込まれる。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056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52070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11854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0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全国平均より高くなっている。</a:t>
          </a:r>
          <a:endParaRPr lang="ja-JP" altLang="ja-JP" sz="1400">
            <a:effectLst/>
          </a:endParaRPr>
        </a:p>
        <a:p>
          <a:r>
            <a:rPr kumimoji="1" lang="ja-JP" altLang="ja-JP" sz="1100">
              <a:solidFill>
                <a:schemeClr val="dk1"/>
              </a:solidFill>
              <a:effectLst/>
              <a:latin typeface="+mn-lt"/>
              <a:ea typeface="+mn-ea"/>
              <a:cs typeface="+mn-cs"/>
            </a:rPr>
            <a:t>　本庁舎等建設事業に伴い地方債残高が大幅に増加したことが要因である。</a:t>
          </a:r>
          <a:endParaRPr lang="ja-JP" altLang="ja-JP" sz="1400">
            <a:effectLst/>
          </a:endParaRPr>
        </a:p>
        <a:p>
          <a:r>
            <a:rPr kumimoji="1" lang="ja-JP" altLang="ja-JP" sz="1100">
              <a:solidFill>
                <a:schemeClr val="dk1"/>
              </a:solidFill>
              <a:effectLst/>
              <a:latin typeface="+mn-lt"/>
              <a:ea typeface="+mn-ea"/>
              <a:cs typeface="+mn-cs"/>
            </a:rPr>
            <a:t>　令和４年度より、元金の償還が開始され、今後は減少が見込まれる。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157429</xdr:rowOff>
    </xdr:from>
    <xdr:to>
      <xdr:col>81</xdr:col>
      <xdr:colOff>44450</xdr:colOff>
      <xdr:row>20</xdr:row>
      <xdr:rowOff>4674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243529"/>
          <a:ext cx="838200" cy="1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4674</xdr:rowOff>
    </xdr:from>
    <xdr:to>
      <xdr:col>77</xdr:col>
      <xdr:colOff>44450</xdr:colOff>
      <xdr:row>20</xdr:row>
      <xdr:rowOff>45212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433674"/>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20980</xdr:rowOff>
    </xdr:from>
    <xdr:to>
      <xdr:col>72</xdr:col>
      <xdr:colOff>203200</xdr:colOff>
      <xdr:row>20</xdr:row>
      <xdr:rowOff>45212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935630"/>
          <a:ext cx="889000" cy="53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125476</xdr:rowOff>
    </xdr:from>
    <xdr:to>
      <xdr:col>68</xdr:col>
      <xdr:colOff>152400</xdr:colOff>
      <xdr:row>17</xdr:row>
      <xdr:rowOff>20980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697226"/>
          <a:ext cx="889000" cy="2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106629</xdr:rowOff>
    </xdr:from>
    <xdr:to>
      <xdr:col>81</xdr:col>
      <xdr:colOff>95250</xdr:colOff>
      <xdr:row>19</xdr:row>
      <xdr:rowOff>36779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19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78706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125324</xdr:rowOff>
    </xdr:from>
    <xdr:to>
      <xdr:col>77</xdr:col>
      <xdr:colOff>95250</xdr:colOff>
      <xdr:row>20</xdr:row>
      <xdr:rowOff>55474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3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40251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46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165862</xdr:rowOff>
    </xdr:from>
    <xdr:to>
      <xdr:col>73</xdr:col>
      <xdr:colOff>44450</xdr:colOff>
      <xdr:row>20</xdr:row>
      <xdr:rowOff>96012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80789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141630</xdr:rowOff>
    </xdr:from>
    <xdr:to>
      <xdr:col>68</xdr:col>
      <xdr:colOff>203200</xdr:colOff>
      <xdr:row>17</xdr:row>
      <xdr:rowOff>71780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56557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9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74676</xdr:rowOff>
    </xdr:from>
    <xdr:to>
      <xdr:col>64</xdr:col>
      <xdr:colOff>152400</xdr:colOff>
      <xdr:row>16</xdr:row>
      <xdr:rowOff>4826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161053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20,003
19,851
5.18
8,993,421
8,637,922
337,362
4,584,509
8,206,145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与那原町定員管理適正化計画に基づき職員数の抑制に努めており、その結果、類似団体平均を下回っている。今後は計画改定に伴い、職員数の増加による人件費の増が見込まれる。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35</xdr:row>
      <xdr:rowOff>75293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345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35</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345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129722</xdr:rowOff>
    </xdr:from>
    <xdr:to>
      <xdr:col>15</xdr:col>
      <xdr:colOff>98425</xdr:colOff>
      <xdr:row>35</xdr:row>
      <xdr:rowOff>151493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129722</xdr:rowOff>
    </xdr:from>
    <xdr:to>
      <xdr:col>11</xdr:col>
      <xdr:colOff>9525</xdr:colOff>
      <xdr:row>35</xdr:row>
      <xdr:rowOff>140607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3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41020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78922</xdr:rowOff>
    </xdr:from>
    <xdr:to>
      <xdr:col>11</xdr:col>
      <xdr:colOff>60325</xdr:colOff>
      <xdr:row>36</xdr:row>
      <xdr:rowOff>9072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19249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89807</xdr:rowOff>
    </xdr:from>
    <xdr:to>
      <xdr:col>6</xdr:col>
      <xdr:colOff>171450</xdr:colOff>
      <xdr:row>36</xdr:row>
      <xdr:rowOff>19957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30134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財政健全化を踏まえた抑制に努めてきたことで、近年大きな増加はなく、数値も類似団体平均を下回っている。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27940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48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20320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6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は減少したが、引き続き類似団体内では最も高い順位となっている。要因としては、人口増加に伴う子育て関連の経費の増加や、心身障害者福祉費の介護・訓練等給付費、障害児通所支援給付費の増加が挙げられることから、要因分析とともに対策を講じ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99785</xdr:rowOff>
    </xdr:from>
    <xdr:to>
      <xdr:col>24</xdr:col>
      <xdr:colOff>25400</xdr:colOff>
      <xdr:row>58</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15185"/>
          <a:ext cx="0" cy="94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161670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99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18143</xdr:rowOff>
    </xdr:from>
    <xdr:to>
      <xdr:col>24</xdr:col>
      <xdr:colOff>114300</xdr:colOff>
      <xdr:row>58</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96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14712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99785</xdr:rowOff>
    </xdr:from>
    <xdr:to>
      <xdr:col>24</xdr:col>
      <xdr:colOff>114300</xdr:colOff>
      <xdr:row>52</xdr:row>
      <xdr:rowOff>99785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59</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622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114499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0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140607</xdr:rowOff>
    </xdr:from>
    <xdr:to>
      <xdr:col>19</xdr:col>
      <xdr:colOff>187325</xdr:colOff>
      <xdr:row>60</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5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54428</xdr:rowOff>
    </xdr:from>
    <xdr:to>
      <xdr:col>20</xdr:col>
      <xdr:colOff>38100</xdr:colOff>
      <xdr:row>54</xdr:row>
      <xdr:rowOff>156028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61</xdr:row>
      <xdr:rowOff>15422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99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64407</xdr:rowOff>
    </xdr:from>
    <xdr:to>
      <xdr:col>11</xdr:col>
      <xdr:colOff>9525</xdr:colOff>
      <xdr:row>61</xdr:row>
      <xdr:rowOff>15422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799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47370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89807</xdr:rowOff>
    </xdr:from>
    <xdr:to>
      <xdr:col>20</xdr:col>
      <xdr:colOff>38100</xdr:colOff>
      <xdr:row>60</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4734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9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136072</xdr:rowOff>
    </xdr:from>
    <xdr:to>
      <xdr:col>11</xdr:col>
      <xdr:colOff>60325</xdr:colOff>
      <xdr:row>61</xdr:row>
      <xdr:rowOff>66222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50999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13607</xdr:rowOff>
    </xdr:from>
    <xdr:to>
      <xdr:col>6</xdr:col>
      <xdr:colOff>171450</xdr:colOff>
      <xdr:row>59</xdr:row>
      <xdr:rowOff>115207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99984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公共下水道事業会計が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年度より法適用化されたことで、補助費等への計上となったことが要因で減少している。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54</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86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56</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28624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111760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142240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類似団体平均を上回っている。一部事務組合における新規の公共投資事業（ごみ処理関連）や公共下水道事業会計が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年度より法適用化されたことに伴い、大きく増加している。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95976</xdr:rowOff>
    </xdr:from>
    <xdr:to>
      <xdr:col>82</xdr:col>
      <xdr:colOff>107950</xdr:colOff>
      <xdr:row>38</xdr:row>
      <xdr:rowOff>61685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3962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51889</xdr:rowOff>
    </xdr:from>
    <xdr:to>
      <xdr:col>78</xdr:col>
      <xdr:colOff>69850</xdr:colOff>
      <xdr:row>37</xdr:row>
      <xdr:rowOff>95976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224089"/>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51889</xdr:rowOff>
    </xdr:from>
    <xdr:to>
      <xdr:col>73</xdr:col>
      <xdr:colOff>180975</xdr:colOff>
      <xdr:row>36</xdr:row>
      <xdr:rowOff>51889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2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51889</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2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154412</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45176</xdr:rowOff>
    </xdr:from>
    <xdr:to>
      <xdr:col>78</xdr:col>
      <xdr:colOff>120650</xdr:colOff>
      <xdr:row>37</xdr:row>
      <xdr:rowOff>146776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131553</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1089</xdr:rowOff>
    </xdr:from>
    <xdr:to>
      <xdr:col>74</xdr:col>
      <xdr:colOff>31750</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112866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1089</xdr:rowOff>
    </xdr:from>
    <xdr:to>
      <xdr:col>69</xdr:col>
      <xdr:colOff>142875</xdr:colOff>
      <xdr:row>36</xdr:row>
      <xdr:rowOff>102689</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87466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87466</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大型の公共投資事業の計画的な実施により、類似団体平均を下回る数値となっているが、今後は新庁舎整備事業に伴う地方債の元金償還による増加が予測されるほか、それ以降も給食センター、町内小学校の建替えが控えていることから、さらなる増加が予測される。よって、後年度への影響を鑑みた公共投資事業の実施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131572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206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131572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131572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136144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おおむね平均的な数値となっている。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754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78</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75487"/>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104139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995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104139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85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29896</xdr:rowOff>
    </xdr:from>
    <xdr:to>
      <xdr:col>29</xdr:col>
      <xdr:colOff>127000</xdr:colOff>
      <xdr:row>19</xdr:row>
      <xdr:rowOff>96825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5071"/>
          <a:ext cx="647700" cy="6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96825</xdr:rowOff>
    </xdr:from>
    <xdr:to>
      <xdr:col>26</xdr:col>
      <xdr:colOff>50800</xdr:colOff>
      <xdr:row>19</xdr:row>
      <xdr:rowOff>127775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02000"/>
          <a:ext cx="698500" cy="3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127775</xdr:rowOff>
    </xdr:from>
    <xdr:to>
      <xdr:col>22</xdr:col>
      <xdr:colOff>114300</xdr:colOff>
      <xdr:row>19</xdr:row>
      <xdr:rowOff>137262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32950"/>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137262</xdr:rowOff>
    </xdr:from>
    <xdr:to>
      <xdr:col>18</xdr:col>
      <xdr:colOff>177800</xdr:colOff>
      <xdr:row>19</xdr:row>
      <xdr:rowOff>145250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42437"/>
          <a:ext cx="698500" cy="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150546</xdr:rowOff>
    </xdr:from>
    <xdr:to>
      <xdr:col>29</xdr:col>
      <xdr:colOff>177800</xdr:colOff>
      <xdr:row>19</xdr:row>
      <xdr:rowOff>80696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122623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5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46025</xdr:rowOff>
    </xdr:from>
    <xdr:to>
      <xdr:col>26</xdr:col>
      <xdr:colOff>101600</xdr:colOff>
      <xdr:row>19</xdr:row>
      <xdr:rowOff>147625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132402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76975</xdr:rowOff>
    </xdr:from>
    <xdr:to>
      <xdr:col>22</xdr:col>
      <xdr:colOff>165100</xdr:colOff>
      <xdr:row>20</xdr:row>
      <xdr:rowOff>7125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163352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86462</xdr:rowOff>
    </xdr:from>
    <xdr:to>
      <xdr:col>19</xdr:col>
      <xdr:colOff>38100</xdr:colOff>
      <xdr:row>20</xdr:row>
      <xdr:rowOff>16612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94450</xdr:rowOff>
    </xdr:from>
    <xdr:to>
      <xdr:col>15</xdr:col>
      <xdr:colOff>101600</xdr:colOff>
      <xdr:row>20</xdr:row>
      <xdr:rowOff>24600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9377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8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119639</xdr:rowOff>
    </xdr:from>
    <xdr:to>
      <xdr:col>29</xdr:col>
      <xdr:colOff>127000</xdr:colOff>
      <xdr:row>37</xdr:row>
      <xdr:rowOff>28519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72889"/>
          <a:ext cx="647700" cy="8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28519</xdr:rowOff>
    </xdr:from>
    <xdr:to>
      <xdr:col>26</xdr:col>
      <xdr:colOff>50800</xdr:colOff>
      <xdr:row>37</xdr:row>
      <xdr:rowOff>57940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53219"/>
          <a:ext cx="698500" cy="2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57940</xdr:rowOff>
    </xdr:from>
    <xdr:to>
      <xdr:col>22</xdr:col>
      <xdr:colOff>114300</xdr:colOff>
      <xdr:row>37</xdr:row>
      <xdr:rowOff>110312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82640"/>
          <a:ext cx="698500" cy="5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110312</xdr:rowOff>
    </xdr:from>
    <xdr:to>
      <xdr:col>18</xdr:col>
      <xdr:colOff>177800</xdr:colOff>
      <xdr:row>37</xdr:row>
      <xdr:rowOff>128257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35012"/>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68839</xdr:rowOff>
    </xdr:from>
    <xdr:to>
      <xdr:col>29</xdr:col>
      <xdr:colOff>177800</xdr:colOff>
      <xdr:row>36</xdr:row>
      <xdr:rowOff>170439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2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40916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9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149169</xdr:rowOff>
    </xdr:from>
    <xdr:to>
      <xdr:col>26</xdr:col>
      <xdr:colOff>101600</xdr:colOff>
      <xdr:row>37</xdr:row>
      <xdr:rowOff>79319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0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64096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8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7140</xdr:rowOff>
    </xdr:from>
    <xdr:to>
      <xdr:col>22</xdr:col>
      <xdr:colOff>165100</xdr:colOff>
      <xdr:row>37</xdr:row>
      <xdr:rowOff>108740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3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93517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59512</xdr:rowOff>
    </xdr:from>
    <xdr:to>
      <xdr:col>19</xdr:col>
      <xdr:colOff>38100</xdr:colOff>
      <xdr:row>37</xdr:row>
      <xdr:rowOff>161112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8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145889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7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77457</xdr:rowOff>
    </xdr:from>
    <xdr:to>
      <xdr:col>15</xdr:col>
      <xdr:colOff>101600</xdr:colOff>
      <xdr:row>37</xdr:row>
      <xdr:rowOff>179057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02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163834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8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20,003
19,851
5.18
8,993,421
8,637,922
337,362
4,584,509
8,206,145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45774</xdr:rowOff>
    </xdr:from>
    <xdr:to>
      <xdr:col>24</xdr:col>
      <xdr:colOff>63500</xdr:colOff>
      <xdr:row>37</xdr:row>
      <xdr:rowOff>72149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89424"/>
          <a:ext cx="8382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72149</xdr:rowOff>
    </xdr:from>
    <xdr:to>
      <xdr:col>19</xdr:col>
      <xdr:colOff>177800</xdr:colOff>
      <xdr:row>37</xdr:row>
      <xdr:rowOff>121098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15799"/>
          <a:ext cx="8890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121098</xdr:rowOff>
    </xdr:from>
    <xdr:to>
      <xdr:col>15</xdr:col>
      <xdr:colOff>50800</xdr:colOff>
      <xdr:row>38</xdr:row>
      <xdr:rowOff>81493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64748"/>
          <a:ext cx="889000" cy="1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81493</xdr:rowOff>
    </xdr:from>
    <xdr:to>
      <xdr:col>10</xdr:col>
      <xdr:colOff>114300</xdr:colOff>
      <xdr:row>38</xdr:row>
      <xdr:rowOff>102610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596593"/>
          <a:ext cx="889000" cy="2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166424</xdr:rowOff>
    </xdr:from>
    <xdr:to>
      <xdr:col>24</xdr:col>
      <xdr:colOff>114300</xdr:colOff>
      <xdr:row>37</xdr:row>
      <xdr:rowOff>96574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144851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1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21349</xdr:rowOff>
    </xdr:from>
    <xdr:to>
      <xdr:col>20</xdr:col>
      <xdr:colOff>38100</xdr:colOff>
      <xdr:row>37</xdr:row>
      <xdr:rowOff>122949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114076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70298</xdr:rowOff>
    </xdr:from>
    <xdr:to>
      <xdr:col>15</xdr:col>
      <xdr:colOff>101600</xdr:colOff>
      <xdr:row>38</xdr:row>
      <xdr:rowOff>448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0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30693</xdr:rowOff>
    </xdr:from>
    <xdr:to>
      <xdr:col>10</xdr:col>
      <xdr:colOff>165100</xdr:colOff>
      <xdr:row>38</xdr:row>
      <xdr:rowOff>132293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123420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51810</xdr:rowOff>
    </xdr:from>
    <xdr:to>
      <xdr:col>6</xdr:col>
      <xdr:colOff>38100</xdr:colOff>
      <xdr:row>38</xdr:row>
      <xdr:rowOff>153410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144537</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5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161874</xdr:rowOff>
    </xdr:from>
    <xdr:to>
      <xdr:col>24</xdr:col>
      <xdr:colOff>63500</xdr:colOff>
      <xdr:row>58</xdr:row>
      <xdr:rowOff>170244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105974"/>
          <a:ext cx="8382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168377</xdr:rowOff>
    </xdr:from>
    <xdr:to>
      <xdr:col>19</xdr:col>
      <xdr:colOff>177800</xdr:colOff>
      <xdr:row>58</xdr:row>
      <xdr:rowOff>170244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11247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168377</xdr:rowOff>
    </xdr:from>
    <xdr:to>
      <xdr:col>15</xdr:col>
      <xdr:colOff>50800</xdr:colOff>
      <xdr:row>59</xdr:row>
      <xdr:rowOff>37681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112477"/>
          <a:ext cx="889000" cy="4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10287</xdr:rowOff>
    </xdr:from>
    <xdr:to>
      <xdr:col>10</xdr:col>
      <xdr:colOff>114300</xdr:colOff>
      <xdr:row>59</xdr:row>
      <xdr:rowOff>37681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125837"/>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111074</xdr:rowOff>
    </xdr:from>
    <xdr:to>
      <xdr:col>24</xdr:col>
      <xdr:colOff>114300</xdr:colOff>
      <xdr:row>59</xdr:row>
      <xdr:rowOff>41224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26001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119444</xdr:rowOff>
    </xdr:from>
    <xdr:to>
      <xdr:col>20</xdr:col>
      <xdr:colOff>38100</xdr:colOff>
      <xdr:row>59</xdr:row>
      <xdr:rowOff>49594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40721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117577</xdr:rowOff>
    </xdr:from>
    <xdr:to>
      <xdr:col>15</xdr:col>
      <xdr:colOff>101600</xdr:colOff>
      <xdr:row>59</xdr:row>
      <xdr:rowOff>47727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38854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158331</xdr:rowOff>
    </xdr:from>
    <xdr:to>
      <xdr:col>10</xdr:col>
      <xdr:colOff>165100</xdr:colOff>
      <xdr:row>59</xdr:row>
      <xdr:rowOff>88481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1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79608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130937</xdr:rowOff>
    </xdr:from>
    <xdr:to>
      <xdr:col>6</xdr:col>
      <xdr:colOff>38100</xdr:colOff>
      <xdr:row>59</xdr:row>
      <xdr:rowOff>61087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52214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83327</xdr:rowOff>
    </xdr:from>
    <xdr:to>
      <xdr:col>24</xdr:col>
      <xdr:colOff>63500</xdr:colOff>
      <xdr:row>78</xdr:row>
      <xdr:rowOff>105594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6427"/>
          <a:ext cx="8382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94986</xdr:rowOff>
    </xdr:from>
    <xdr:to>
      <xdr:col>19</xdr:col>
      <xdr:colOff>177800</xdr:colOff>
      <xdr:row>78</xdr:row>
      <xdr:rowOff>105594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68086"/>
          <a:ext cx="8890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86756</xdr:rowOff>
    </xdr:from>
    <xdr:to>
      <xdr:col>15</xdr:col>
      <xdr:colOff>50800</xdr:colOff>
      <xdr:row>78</xdr:row>
      <xdr:rowOff>94986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985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86756</xdr:rowOff>
    </xdr:from>
    <xdr:to>
      <xdr:col>10</xdr:col>
      <xdr:colOff>114300</xdr:colOff>
      <xdr:row>78</xdr:row>
      <xdr:rowOff>94940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5985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32527</xdr:rowOff>
    </xdr:from>
    <xdr:to>
      <xdr:col>24</xdr:col>
      <xdr:colOff>114300</xdr:colOff>
      <xdr:row>78</xdr:row>
      <xdr:rowOff>134127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118904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54794</xdr:rowOff>
    </xdr:from>
    <xdr:to>
      <xdr:col>20</xdr:col>
      <xdr:colOff>38100</xdr:colOff>
      <xdr:row>78</xdr:row>
      <xdr:rowOff>156394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147521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44186</xdr:rowOff>
    </xdr:from>
    <xdr:to>
      <xdr:col>15</xdr:col>
      <xdr:colOff>101600</xdr:colOff>
      <xdr:row>78</xdr:row>
      <xdr:rowOff>145786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136913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35956</xdr:rowOff>
    </xdr:from>
    <xdr:to>
      <xdr:col>10</xdr:col>
      <xdr:colOff>165100</xdr:colOff>
      <xdr:row>78</xdr:row>
      <xdr:rowOff>137556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128683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44140</xdr:rowOff>
    </xdr:from>
    <xdr:to>
      <xdr:col>6</xdr:col>
      <xdr:colOff>38100</xdr:colOff>
      <xdr:row>78</xdr:row>
      <xdr:rowOff>145740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136867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56958</xdr:rowOff>
    </xdr:from>
    <xdr:to>
      <xdr:col>24</xdr:col>
      <xdr:colOff>62865</xdr:colOff>
      <xdr:row>98</xdr:row>
      <xdr:rowOff>160568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830358"/>
          <a:ext cx="1270" cy="11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164395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160568</xdr:rowOff>
    </xdr:from>
    <xdr:to>
      <xdr:col>24</xdr:col>
      <xdr:colOff>152400</xdr:colOff>
      <xdr:row>98</xdr:row>
      <xdr:rowOff>160568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3635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6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56958</xdr:rowOff>
    </xdr:from>
    <xdr:to>
      <xdr:col>24</xdr:col>
      <xdr:colOff>152400</xdr:colOff>
      <xdr:row>92</xdr:row>
      <xdr:rowOff>56958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8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158369</xdr:rowOff>
    </xdr:from>
    <xdr:to>
      <xdr:col>24</xdr:col>
      <xdr:colOff>63500</xdr:colOff>
      <xdr:row>92</xdr:row>
      <xdr:rowOff>74375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588869"/>
          <a:ext cx="838200" cy="25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99941</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121514</xdr:rowOff>
    </xdr:from>
    <xdr:to>
      <xdr:col>24</xdr:col>
      <xdr:colOff>114300</xdr:colOff>
      <xdr:row>96</xdr:row>
      <xdr:rowOff>51664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158369</xdr:rowOff>
    </xdr:from>
    <xdr:to>
      <xdr:col>19</xdr:col>
      <xdr:colOff>177800</xdr:colOff>
      <xdr:row>93</xdr:row>
      <xdr:rowOff>63370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588869"/>
          <a:ext cx="889000" cy="4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19134</xdr:rowOff>
    </xdr:from>
    <xdr:to>
      <xdr:col>20</xdr:col>
      <xdr:colOff>38100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111861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63370</xdr:rowOff>
    </xdr:from>
    <xdr:to>
      <xdr:col>15</xdr:col>
      <xdr:colOff>50800</xdr:colOff>
      <xdr:row>93</xdr:row>
      <xdr:rowOff>159381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08220"/>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104380</xdr:rowOff>
    </xdr:from>
    <xdr:to>
      <xdr:col>15</xdr:col>
      <xdr:colOff>101600</xdr:colOff>
      <xdr:row>97</xdr:row>
      <xdr:rowOff>34530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25657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159381</xdr:rowOff>
    </xdr:from>
    <xdr:to>
      <xdr:col>10</xdr:col>
      <xdr:colOff>114300</xdr:colOff>
      <xdr:row>94</xdr:row>
      <xdr:rowOff>132548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04231"/>
          <a:ext cx="889000" cy="14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22891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23575</xdr:rowOff>
    </xdr:from>
    <xdr:to>
      <xdr:col>24</xdr:col>
      <xdr:colOff>114300</xdr:colOff>
      <xdr:row>92</xdr:row>
      <xdr:rowOff>125175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7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130635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107569</xdr:rowOff>
    </xdr:from>
    <xdr:to>
      <xdr:col>20</xdr:col>
      <xdr:colOff>38100</xdr:colOff>
      <xdr:row>91</xdr:row>
      <xdr:rowOff>37719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5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54246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31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12570</xdr:rowOff>
    </xdr:from>
    <xdr:to>
      <xdr:col>15</xdr:col>
      <xdr:colOff>101600</xdr:colOff>
      <xdr:row>93</xdr:row>
      <xdr:rowOff>114170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130697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3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108581</xdr:rowOff>
    </xdr:from>
    <xdr:to>
      <xdr:col>10</xdr:col>
      <xdr:colOff>165100</xdr:colOff>
      <xdr:row>94</xdr:row>
      <xdr:rowOff>38731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0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55258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82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81748</xdr:rowOff>
    </xdr:from>
    <xdr:to>
      <xdr:col>6</xdr:col>
      <xdr:colOff>38100</xdr:colOff>
      <xdr:row>95</xdr:row>
      <xdr:rowOff>11898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19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28425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97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13499</xdr:rowOff>
    </xdr:from>
    <xdr:to>
      <xdr:col>55</xdr:col>
      <xdr:colOff>0</xdr:colOff>
      <xdr:row>37</xdr:row>
      <xdr:rowOff>50656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57149"/>
          <a:ext cx="838200" cy="3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151244</xdr:rowOff>
    </xdr:from>
    <xdr:to>
      <xdr:col>50</xdr:col>
      <xdr:colOff>114300</xdr:colOff>
      <xdr:row>37</xdr:row>
      <xdr:rowOff>50656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980544"/>
          <a:ext cx="889000" cy="4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151244</xdr:rowOff>
    </xdr:from>
    <xdr:to>
      <xdr:col>45</xdr:col>
      <xdr:colOff>177800</xdr:colOff>
      <xdr:row>37</xdr:row>
      <xdr:rowOff>124260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980544"/>
          <a:ext cx="889000" cy="48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124260</xdr:rowOff>
    </xdr:from>
    <xdr:to>
      <xdr:col>41</xdr:col>
      <xdr:colOff>50800</xdr:colOff>
      <xdr:row>37</xdr:row>
      <xdr:rowOff>127511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67910"/>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134149</xdr:rowOff>
    </xdr:from>
    <xdr:to>
      <xdr:col>55</xdr:col>
      <xdr:colOff>50800</xdr:colOff>
      <xdr:row>37</xdr:row>
      <xdr:rowOff>64299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49076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2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171306</xdr:rowOff>
    </xdr:from>
    <xdr:to>
      <xdr:col>50</xdr:col>
      <xdr:colOff>165100</xdr:colOff>
      <xdr:row>37</xdr:row>
      <xdr:rowOff>101456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92583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3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100444</xdr:rowOff>
    </xdr:from>
    <xdr:to>
      <xdr:col>46</xdr:col>
      <xdr:colOff>38100</xdr:colOff>
      <xdr:row>35</xdr:row>
      <xdr:rowOff>30594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21721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60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73460</xdr:rowOff>
    </xdr:from>
    <xdr:to>
      <xdr:col>41</xdr:col>
      <xdr:colOff>101600</xdr:colOff>
      <xdr:row>38</xdr:row>
      <xdr:rowOff>3611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17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166188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76711</xdr:rowOff>
    </xdr:from>
    <xdr:to>
      <xdr:col>36</xdr:col>
      <xdr:colOff>165100</xdr:colOff>
      <xdr:row>38</xdr:row>
      <xdr:rowOff>6862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203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169438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118181</xdr:rowOff>
    </xdr:from>
    <xdr:to>
      <xdr:col>55</xdr:col>
      <xdr:colOff>0</xdr:colOff>
      <xdr:row>58</xdr:row>
      <xdr:rowOff>78938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19381"/>
          <a:ext cx="8382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114630</xdr:rowOff>
    </xdr:from>
    <xdr:to>
      <xdr:col>50</xdr:col>
      <xdr:colOff>114300</xdr:colOff>
      <xdr:row>56</xdr:row>
      <xdr:rowOff>118181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8858580"/>
          <a:ext cx="889000" cy="8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114630</xdr:rowOff>
    </xdr:from>
    <xdr:to>
      <xdr:col>45</xdr:col>
      <xdr:colOff>177800</xdr:colOff>
      <xdr:row>56</xdr:row>
      <xdr:rowOff>4872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8858580"/>
          <a:ext cx="889000" cy="7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4872</xdr:rowOff>
    </xdr:from>
    <xdr:to>
      <xdr:col>41</xdr:col>
      <xdr:colOff>50800</xdr:colOff>
      <xdr:row>57</xdr:row>
      <xdr:rowOff>158864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06072"/>
          <a:ext cx="889000" cy="32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28138</xdr:rowOff>
    </xdr:from>
    <xdr:to>
      <xdr:col>55</xdr:col>
      <xdr:colOff>50800</xdr:colOff>
      <xdr:row>58</xdr:row>
      <xdr:rowOff>129738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114515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67381</xdr:rowOff>
    </xdr:from>
    <xdr:to>
      <xdr:col>50</xdr:col>
      <xdr:colOff>165100</xdr:colOff>
      <xdr:row>56</xdr:row>
      <xdr:rowOff>168981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160108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63830</xdr:rowOff>
    </xdr:from>
    <xdr:to>
      <xdr:col>46</xdr:col>
      <xdr:colOff>38100</xdr:colOff>
      <xdr:row>51</xdr:row>
      <xdr:rowOff>165430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88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10507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58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125522</xdr:rowOff>
    </xdr:from>
    <xdr:to>
      <xdr:col>41</xdr:col>
      <xdr:colOff>101600</xdr:colOff>
      <xdr:row>56</xdr:row>
      <xdr:rowOff>55672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46799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6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108064</xdr:rowOff>
    </xdr:from>
    <xdr:to>
      <xdr:col>36</xdr:col>
      <xdr:colOff>165100</xdr:colOff>
      <xdr:row>58</xdr:row>
      <xdr:rowOff>38214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29341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7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49119</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736419"/>
          <a:ext cx="1270" cy="77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167246</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51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49119</xdr:rowOff>
    </xdr:from>
    <xdr:to>
      <xdr:col>55</xdr:col>
      <xdr:colOff>88900</xdr:colOff>
      <xdr:row>74</xdr:row>
      <xdr:rowOff>49119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73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133116</xdr:rowOff>
    </xdr:from>
    <xdr:to>
      <xdr:col>55</xdr:col>
      <xdr:colOff>0</xdr:colOff>
      <xdr:row>78</xdr:row>
      <xdr:rowOff>68103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34766"/>
          <a:ext cx="838200" cy="10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155312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8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132435</xdr:rowOff>
    </xdr:from>
    <xdr:to>
      <xdr:col>55</xdr:col>
      <xdr:colOff>50800</xdr:colOff>
      <xdr:row>78</xdr:row>
      <xdr:rowOff>62585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3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123414</xdr:rowOff>
    </xdr:from>
    <xdr:to>
      <xdr:col>50</xdr:col>
      <xdr:colOff>114300</xdr:colOff>
      <xdr:row>77</xdr:row>
      <xdr:rowOff>133116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124914"/>
          <a:ext cx="889000" cy="120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94771</xdr:rowOff>
    </xdr:from>
    <xdr:to>
      <xdr:col>50</xdr:col>
      <xdr:colOff>165100</xdr:colOff>
      <xdr:row>78</xdr:row>
      <xdr:rowOff>24921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9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16048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123414</xdr:rowOff>
    </xdr:from>
    <xdr:to>
      <xdr:col>45</xdr:col>
      <xdr:colOff>177800</xdr:colOff>
      <xdr:row>78</xdr:row>
      <xdr:rowOff>119373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124914"/>
          <a:ext cx="889000" cy="136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158559</xdr:rowOff>
    </xdr:from>
    <xdr:to>
      <xdr:col>46</xdr:col>
      <xdr:colOff>38100</xdr:colOff>
      <xdr:row>77</xdr:row>
      <xdr:rowOff>88709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8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79836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78828</xdr:rowOff>
    </xdr:from>
    <xdr:to>
      <xdr:col>41</xdr:col>
      <xdr:colOff>50800</xdr:colOff>
      <xdr:row>78</xdr:row>
      <xdr:rowOff>119373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51928"/>
          <a:ext cx="889000" cy="4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150009</xdr:rowOff>
    </xdr:from>
    <xdr:to>
      <xdr:col>41</xdr:col>
      <xdr:colOff>101600</xdr:colOff>
      <xdr:row>77</xdr:row>
      <xdr:rowOff>80159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96686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5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63133</xdr:rowOff>
    </xdr:from>
    <xdr:to>
      <xdr:col>36</xdr:col>
      <xdr:colOff>165100</xdr:colOff>
      <xdr:row>77</xdr:row>
      <xdr:rowOff>164733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9810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17303</xdr:rowOff>
    </xdr:from>
    <xdr:to>
      <xdr:col>55</xdr:col>
      <xdr:colOff>50800</xdr:colOff>
      <xdr:row>78</xdr:row>
      <xdr:rowOff>118903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110862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82316</xdr:rowOff>
    </xdr:from>
    <xdr:to>
      <xdr:col>50</xdr:col>
      <xdr:colOff>165100</xdr:colOff>
      <xdr:row>78</xdr:row>
      <xdr:rowOff>12466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28993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72614</xdr:rowOff>
    </xdr:from>
    <xdr:to>
      <xdr:col>46</xdr:col>
      <xdr:colOff>38100</xdr:colOff>
      <xdr:row>71</xdr:row>
      <xdr:rowOff>2764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0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19291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184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68573</xdr:rowOff>
    </xdr:from>
    <xdr:to>
      <xdr:col>41</xdr:col>
      <xdr:colOff>101600</xdr:colOff>
      <xdr:row>78</xdr:row>
      <xdr:rowOff>170173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161300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3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28028</xdr:rowOff>
    </xdr:from>
    <xdr:to>
      <xdr:col>36</xdr:col>
      <xdr:colOff>165100</xdr:colOff>
      <xdr:row>78</xdr:row>
      <xdr:rowOff>129628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120755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155969</xdr:rowOff>
    </xdr:from>
    <xdr:to>
      <xdr:col>55</xdr:col>
      <xdr:colOff>0</xdr:colOff>
      <xdr:row>98</xdr:row>
      <xdr:rowOff>135065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86619"/>
          <a:ext cx="838200" cy="1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155969</xdr:rowOff>
    </xdr:from>
    <xdr:to>
      <xdr:col>50</xdr:col>
      <xdr:colOff>114300</xdr:colOff>
      <xdr:row>99</xdr:row>
      <xdr:rowOff>24740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86619"/>
          <a:ext cx="889000" cy="2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43993</xdr:rowOff>
    </xdr:from>
    <xdr:to>
      <xdr:col>45</xdr:col>
      <xdr:colOff>177800</xdr:colOff>
      <xdr:row>99</xdr:row>
      <xdr:rowOff>24740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160293"/>
          <a:ext cx="889000" cy="8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43993</xdr:rowOff>
    </xdr:from>
    <xdr:to>
      <xdr:col>41</xdr:col>
      <xdr:colOff>50800</xdr:colOff>
      <xdr:row>98</xdr:row>
      <xdr:rowOff>142342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60293"/>
          <a:ext cx="889000" cy="7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24210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84265</xdr:rowOff>
    </xdr:from>
    <xdr:to>
      <xdr:col>55</xdr:col>
      <xdr:colOff>50800</xdr:colOff>
      <xdr:row>99</xdr:row>
      <xdr:rowOff>14415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170642</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105169</xdr:rowOff>
    </xdr:from>
    <xdr:to>
      <xdr:col>50</xdr:col>
      <xdr:colOff>165100</xdr:colOff>
      <xdr:row>98</xdr:row>
      <xdr:rowOff>35319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26446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145390</xdr:rowOff>
    </xdr:from>
    <xdr:to>
      <xdr:col>46</xdr:col>
      <xdr:colOff>38100</xdr:colOff>
      <xdr:row>99</xdr:row>
      <xdr:rowOff>75540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66667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70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164643</xdr:rowOff>
    </xdr:from>
    <xdr:to>
      <xdr:col>41</xdr:col>
      <xdr:colOff>101600</xdr:colOff>
      <xdr:row>94</xdr:row>
      <xdr:rowOff>94793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111320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91542</xdr:rowOff>
    </xdr:from>
    <xdr:to>
      <xdr:col>36</xdr:col>
      <xdr:colOff>165100</xdr:colOff>
      <xdr:row>99</xdr:row>
      <xdr:rowOff>21692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12819</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155916</xdr:rowOff>
    </xdr:from>
    <xdr:to>
      <xdr:col>85</xdr:col>
      <xdr:colOff>127000</xdr:colOff>
      <xdr:row>77</xdr:row>
      <xdr:rowOff>166218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57566"/>
          <a:ext cx="8382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166218</xdr:rowOff>
    </xdr:from>
    <xdr:to>
      <xdr:col>81</xdr:col>
      <xdr:colOff>50800</xdr:colOff>
      <xdr:row>78</xdr:row>
      <xdr:rowOff>2426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6786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2426</xdr:rowOff>
    </xdr:from>
    <xdr:to>
      <xdr:col>76</xdr:col>
      <xdr:colOff>114300</xdr:colOff>
      <xdr:row>78</xdr:row>
      <xdr:rowOff>9816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75526"/>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9816</xdr:rowOff>
    </xdr:from>
    <xdr:to>
      <xdr:col>71</xdr:col>
      <xdr:colOff>177800</xdr:colOff>
      <xdr:row>78</xdr:row>
      <xdr:rowOff>13261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82916"/>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105116</xdr:rowOff>
    </xdr:from>
    <xdr:to>
      <xdr:col>85</xdr:col>
      <xdr:colOff>177800</xdr:colOff>
      <xdr:row>78</xdr:row>
      <xdr:rowOff>35266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83543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115418</xdr:rowOff>
    </xdr:from>
    <xdr:to>
      <xdr:col>81</xdr:col>
      <xdr:colOff>101600</xdr:colOff>
      <xdr:row>78</xdr:row>
      <xdr:rowOff>45568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36695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123076</xdr:rowOff>
    </xdr:from>
    <xdr:to>
      <xdr:col>76</xdr:col>
      <xdr:colOff>165100</xdr:colOff>
      <xdr:row>78</xdr:row>
      <xdr:rowOff>53226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44353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130466</xdr:rowOff>
    </xdr:from>
    <xdr:to>
      <xdr:col>72</xdr:col>
      <xdr:colOff>38100</xdr:colOff>
      <xdr:row>78</xdr:row>
      <xdr:rowOff>60616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51743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133911</xdr:rowOff>
    </xdr:from>
    <xdr:to>
      <xdr:col>67</xdr:col>
      <xdr:colOff>101600</xdr:colOff>
      <xdr:row>78</xdr:row>
      <xdr:rowOff>64061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55188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2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43014</xdr:rowOff>
    </xdr:from>
    <xdr:to>
      <xdr:col>85</xdr:col>
      <xdr:colOff>127000</xdr:colOff>
      <xdr:row>98</xdr:row>
      <xdr:rowOff>145059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45114"/>
          <a:ext cx="838200" cy="10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43014</xdr:rowOff>
    </xdr:from>
    <xdr:to>
      <xdr:col>81</xdr:col>
      <xdr:colOff>50800</xdr:colOff>
      <xdr:row>99</xdr:row>
      <xdr:rowOff>15380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45114"/>
          <a:ext cx="889000" cy="1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15380</xdr:rowOff>
    </xdr:from>
    <xdr:to>
      <xdr:col>76</xdr:col>
      <xdr:colOff>114300</xdr:colOff>
      <xdr:row>99</xdr:row>
      <xdr:rowOff>39027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88930"/>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148386</xdr:rowOff>
    </xdr:from>
    <xdr:to>
      <xdr:col>71</xdr:col>
      <xdr:colOff>177800</xdr:colOff>
      <xdr:row>99</xdr:row>
      <xdr:rowOff>39027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50486"/>
          <a:ext cx="889000" cy="6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94259</xdr:rowOff>
    </xdr:from>
    <xdr:to>
      <xdr:col>85</xdr:col>
      <xdr:colOff>177800</xdr:colOff>
      <xdr:row>99</xdr:row>
      <xdr:rowOff>24409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9186</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1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163664</xdr:rowOff>
    </xdr:from>
    <xdr:to>
      <xdr:col>81</xdr:col>
      <xdr:colOff>101600</xdr:colOff>
      <xdr:row>98</xdr:row>
      <xdr:rowOff>93814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84941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136030</xdr:rowOff>
    </xdr:from>
    <xdr:to>
      <xdr:col>76</xdr:col>
      <xdr:colOff>165100</xdr:colOff>
      <xdr:row>99</xdr:row>
      <xdr:rowOff>66180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57307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159677</xdr:rowOff>
    </xdr:from>
    <xdr:to>
      <xdr:col>72</xdr:col>
      <xdr:colOff>38100</xdr:colOff>
      <xdr:row>99</xdr:row>
      <xdr:rowOff>89827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80954</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7054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97586</xdr:rowOff>
    </xdr:from>
    <xdr:to>
      <xdr:col>67</xdr:col>
      <xdr:colOff>101600</xdr:colOff>
      <xdr:row>99</xdr:row>
      <xdr:rowOff>27736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18863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23971</xdr:rowOff>
    </xdr:from>
    <xdr:to>
      <xdr:col>116</xdr:col>
      <xdr:colOff>63500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68071"/>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22257</xdr:rowOff>
    </xdr:from>
    <xdr:to>
      <xdr:col>111</xdr:col>
      <xdr:colOff>177800</xdr:colOff>
      <xdr:row>58</xdr:row>
      <xdr:rowOff>23971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6635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19114</xdr:rowOff>
    </xdr:from>
    <xdr:to>
      <xdr:col>107</xdr:col>
      <xdr:colOff>50800</xdr:colOff>
      <xdr:row>58</xdr:row>
      <xdr:rowOff>22257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63214"/>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19114</xdr:rowOff>
    </xdr:from>
    <xdr:to>
      <xdr:col>102</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632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144621</xdr:rowOff>
    </xdr:from>
    <xdr:to>
      <xdr:col>112</xdr:col>
      <xdr:colOff>38100</xdr:colOff>
      <xdr:row>58</xdr:row>
      <xdr:rowOff>74771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65898</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00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142907</xdr:rowOff>
    </xdr:from>
    <xdr:to>
      <xdr:col>107</xdr:col>
      <xdr:colOff>101600</xdr:colOff>
      <xdr:row>58</xdr:row>
      <xdr:rowOff>73057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64184</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008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139764</xdr:rowOff>
    </xdr:from>
    <xdr:to>
      <xdr:col>102</xdr:col>
      <xdr:colOff>165100</xdr:colOff>
      <xdr:row>58</xdr:row>
      <xdr:rowOff>69914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61041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005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57877</xdr:rowOff>
    </xdr:from>
    <xdr:to>
      <xdr:col>116</xdr:col>
      <xdr:colOff>63500</xdr:colOff>
      <xdr:row>78</xdr:row>
      <xdr:rowOff>111337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430977"/>
          <a:ext cx="8382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122180</xdr:rowOff>
    </xdr:from>
    <xdr:to>
      <xdr:col>111</xdr:col>
      <xdr:colOff>177800</xdr:colOff>
      <xdr:row>78</xdr:row>
      <xdr:rowOff>111337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323830"/>
          <a:ext cx="889000" cy="1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122180</xdr:rowOff>
    </xdr:from>
    <xdr:to>
      <xdr:col>107</xdr:col>
      <xdr:colOff>50800</xdr:colOff>
      <xdr:row>77</xdr:row>
      <xdr:rowOff>126163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23830"/>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126163</xdr:rowOff>
    </xdr:from>
    <xdr:to>
      <xdr:col>102</xdr:col>
      <xdr:colOff>114300</xdr:colOff>
      <xdr:row>77</xdr:row>
      <xdr:rowOff>126555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2781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7077</xdr:rowOff>
    </xdr:from>
    <xdr:to>
      <xdr:col>116</xdr:col>
      <xdr:colOff>114300</xdr:colOff>
      <xdr:row>78</xdr:row>
      <xdr:rowOff>108677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93454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9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60537</xdr:rowOff>
    </xdr:from>
    <xdr:to>
      <xdr:col>112</xdr:col>
      <xdr:colOff>38100</xdr:colOff>
      <xdr:row>78</xdr:row>
      <xdr:rowOff>162137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4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153264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5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71380</xdr:rowOff>
    </xdr:from>
    <xdr:to>
      <xdr:col>107</xdr:col>
      <xdr:colOff>101600</xdr:colOff>
      <xdr:row>78</xdr:row>
      <xdr:rowOff>1530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164107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75363</xdr:rowOff>
    </xdr:from>
    <xdr:to>
      <xdr:col>102</xdr:col>
      <xdr:colOff>165100</xdr:colOff>
      <xdr:row>78</xdr:row>
      <xdr:rowOff>5513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168090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75755</xdr:rowOff>
    </xdr:from>
    <xdr:to>
      <xdr:col>98</xdr:col>
      <xdr:colOff>38100</xdr:colOff>
      <xdr:row>78</xdr:row>
      <xdr:rowOff>5905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168482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本町は５１８ヘクタールの町域に人口約２万人が居住しており、歴史的に古くから交通の要衝であったこともあり、コンパクトシティとしての特徴をもつ。</a:t>
          </a:r>
          <a:endParaRPr lang="ja-JP" altLang="ja-JP" sz="1400">
            <a:effectLst/>
          </a:endParaRPr>
        </a:p>
        <a:p>
          <a:r>
            <a:rPr kumimoji="1" lang="ja-JP" altLang="ja-JP" sz="1100">
              <a:solidFill>
                <a:schemeClr val="dk1"/>
              </a:solidFill>
              <a:effectLst/>
              <a:latin typeface="+mn-lt"/>
              <a:ea typeface="+mn-ea"/>
              <a:cs typeface="+mn-cs"/>
            </a:rPr>
            <a:t>　住民一人当たりのコストでみた場合、人件費は類似団体平均より</a:t>
          </a:r>
          <a:r>
            <a:rPr kumimoji="1" lang="en-US" altLang="ja-JP" sz="1100">
              <a:solidFill>
                <a:schemeClr val="dk1"/>
              </a:solidFill>
              <a:effectLst/>
              <a:latin typeface="+mn-lt"/>
              <a:ea typeface="+mn-ea"/>
              <a:cs typeface="+mn-cs"/>
            </a:rPr>
            <a:t>21,417</a:t>
          </a:r>
          <a:r>
            <a:rPr kumimoji="1" lang="ja-JP" altLang="ja-JP" sz="1100">
              <a:solidFill>
                <a:schemeClr val="dk1"/>
              </a:solidFill>
              <a:effectLst/>
              <a:latin typeface="+mn-lt"/>
              <a:ea typeface="+mn-ea"/>
              <a:cs typeface="+mn-cs"/>
            </a:rPr>
            <a:t>円低く、比較的少ないコストに抑えることができている。</a:t>
          </a:r>
          <a:endParaRPr lang="ja-JP" altLang="ja-JP" sz="1400">
            <a:effectLst/>
          </a:endParaRPr>
        </a:p>
        <a:p>
          <a:r>
            <a:rPr kumimoji="1" lang="ja-JP" altLang="ja-JP" sz="1100">
              <a:solidFill>
                <a:schemeClr val="dk1"/>
              </a:solidFill>
              <a:effectLst/>
              <a:latin typeface="+mn-lt"/>
              <a:ea typeface="+mn-ea"/>
              <a:cs typeface="+mn-cs"/>
            </a:rPr>
            <a:t>　義務的経費の中では、公債費が類似団体平均より</a:t>
          </a:r>
          <a:r>
            <a:rPr kumimoji="1" lang="en-US" altLang="ja-JP" sz="1100">
              <a:solidFill>
                <a:schemeClr val="dk1"/>
              </a:solidFill>
              <a:effectLst/>
              <a:latin typeface="+mn-lt"/>
              <a:ea typeface="+mn-ea"/>
              <a:cs typeface="+mn-cs"/>
            </a:rPr>
            <a:t>26,467</a:t>
          </a:r>
          <a:r>
            <a:rPr kumimoji="1" lang="ja-JP" altLang="ja-JP" sz="1100">
              <a:solidFill>
                <a:schemeClr val="dk1"/>
              </a:solidFill>
              <a:effectLst/>
              <a:latin typeface="+mn-lt"/>
              <a:ea typeface="+mn-ea"/>
              <a:cs typeface="+mn-cs"/>
            </a:rPr>
            <a:t>円低いが、新庁舎建設事業の元金償還開始に伴い今後は増加が見込まれる。</a:t>
          </a:r>
          <a:endParaRPr lang="ja-JP" altLang="ja-JP" sz="1400">
            <a:effectLst/>
          </a:endParaRPr>
        </a:p>
        <a:p>
          <a:r>
            <a:rPr kumimoji="1" lang="ja-JP" altLang="ja-JP" sz="1100">
              <a:solidFill>
                <a:schemeClr val="dk1"/>
              </a:solidFill>
              <a:effectLst/>
              <a:latin typeface="+mn-lt"/>
              <a:ea typeface="+mn-ea"/>
              <a:cs typeface="+mn-cs"/>
            </a:rPr>
            <a:t>　扶助費が類似団体平均より</a:t>
          </a:r>
          <a:r>
            <a:rPr kumimoji="1" lang="en-US" altLang="ja-JP" sz="1100">
              <a:solidFill>
                <a:schemeClr val="dk1"/>
              </a:solidFill>
              <a:effectLst/>
              <a:latin typeface="+mn-lt"/>
              <a:ea typeface="+mn-ea"/>
              <a:cs typeface="+mn-cs"/>
            </a:rPr>
            <a:t>56,247</a:t>
          </a:r>
          <a:r>
            <a:rPr kumimoji="1" lang="ja-JP" altLang="ja-JP" sz="1100">
              <a:solidFill>
                <a:schemeClr val="dk1"/>
              </a:solidFill>
              <a:effectLst/>
              <a:latin typeface="+mn-lt"/>
              <a:ea typeface="+mn-ea"/>
              <a:cs typeface="+mn-cs"/>
            </a:rPr>
            <a:t>円高く、類似団体内でも２番目に高い順位となっている。</a:t>
          </a:r>
          <a:endParaRPr lang="ja-JP" altLang="ja-JP" sz="1400">
            <a:effectLst/>
          </a:endParaRPr>
        </a:p>
        <a:p>
          <a:r>
            <a:rPr kumimoji="1" lang="ja-JP" altLang="ja-JP" sz="1100">
              <a:solidFill>
                <a:schemeClr val="dk1"/>
              </a:solidFill>
              <a:effectLst/>
              <a:latin typeface="+mn-lt"/>
              <a:ea typeface="+mn-ea"/>
              <a:cs typeface="+mn-cs"/>
            </a:rPr>
            <a:t>　維持補修費は、類似団体平均と比べこれまで低く抑えられてきたが、老朽化施設が複数存在していることから今後は増えることが懸念される。</a:t>
          </a:r>
          <a:endParaRPr lang="ja-JP" altLang="ja-JP" sz="1400">
            <a:effectLst/>
          </a:endParaRPr>
        </a:p>
        <a:p>
          <a:r>
            <a:rPr kumimoji="1" lang="ja-JP" altLang="ja-JP" sz="1100">
              <a:solidFill>
                <a:schemeClr val="dk1"/>
              </a:solidFill>
              <a:effectLst/>
              <a:latin typeface="+mn-lt"/>
              <a:ea typeface="+mn-ea"/>
              <a:cs typeface="+mn-cs"/>
            </a:rPr>
            <a:t>　関連して、積立金は類似団体平均より低いが、今後は施設の長寿命化、将来の建替えを想定し公共施設等整備基金への積立を実施していくことから、増加が予測される。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20,003
19,851
5.18
8,993,421
8,637,922
337,362
4,584,509
8,206,145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66875</xdr:rowOff>
    </xdr:from>
    <xdr:to>
      <xdr:col>24</xdr:col>
      <xdr:colOff>63500</xdr:colOff>
      <xdr:row>36</xdr:row>
      <xdr:rowOff>80590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3907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66875</xdr:rowOff>
    </xdr:from>
    <xdr:to>
      <xdr:col>19</xdr:col>
      <xdr:colOff>177800</xdr:colOff>
      <xdr:row>36</xdr:row>
      <xdr:rowOff>138067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39075"/>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103777</xdr:rowOff>
    </xdr:from>
    <xdr:to>
      <xdr:col>15</xdr:col>
      <xdr:colOff>50800</xdr:colOff>
      <xdr:row>36</xdr:row>
      <xdr:rowOff>138067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759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48260</xdr:rowOff>
    </xdr:from>
    <xdr:to>
      <xdr:col>10</xdr:col>
      <xdr:colOff>114300</xdr:colOff>
      <xdr:row>36</xdr:row>
      <xdr:rowOff>103777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204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29790</xdr:rowOff>
    </xdr:from>
    <xdr:to>
      <xdr:col>24</xdr:col>
      <xdr:colOff>114300</xdr:colOff>
      <xdr:row>36</xdr:row>
      <xdr:rowOff>131390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16075</xdr:rowOff>
    </xdr:from>
    <xdr:to>
      <xdr:col>20</xdr:col>
      <xdr:colOff>38100</xdr:colOff>
      <xdr:row>36</xdr:row>
      <xdr:rowOff>117675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108802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8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87267</xdr:rowOff>
    </xdr:from>
    <xdr:to>
      <xdr:col>15</xdr:col>
      <xdr:colOff>101600</xdr:colOff>
      <xdr:row>37</xdr:row>
      <xdr:rowOff>17417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52977</xdr:rowOff>
    </xdr:from>
    <xdr:to>
      <xdr:col>10</xdr:col>
      <xdr:colOff>165100</xdr:colOff>
      <xdr:row>36</xdr:row>
      <xdr:rowOff>154577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145704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168910</xdr:rowOff>
    </xdr:from>
    <xdr:to>
      <xdr:col>6</xdr:col>
      <xdr:colOff>38100</xdr:colOff>
      <xdr:row>36</xdr:row>
      <xdr:rowOff>99060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90187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162706</xdr:rowOff>
    </xdr:from>
    <xdr:to>
      <xdr:col>24</xdr:col>
      <xdr:colOff>63500</xdr:colOff>
      <xdr:row>57</xdr:row>
      <xdr:rowOff>82102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63906"/>
          <a:ext cx="838200" cy="9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51612</xdr:rowOff>
    </xdr:from>
    <xdr:to>
      <xdr:col>19</xdr:col>
      <xdr:colOff>177800</xdr:colOff>
      <xdr:row>56</xdr:row>
      <xdr:rowOff>162706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95562"/>
          <a:ext cx="889000" cy="96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51612</xdr:rowOff>
    </xdr:from>
    <xdr:to>
      <xdr:col>15</xdr:col>
      <xdr:colOff>50800</xdr:colOff>
      <xdr:row>56</xdr:row>
      <xdr:rowOff>58236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95562"/>
          <a:ext cx="889000" cy="86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58236</xdr:rowOff>
    </xdr:from>
    <xdr:to>
      <xdr:col>10</xdr:col>
      <xdr:colOff>114300</xdr:colOff>
      <xdr:row>57</xdr:row>
      <xdr:rowOff>109617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59436"/>
          <a:ext cx="889000" cy="2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31302</xdr:rowOff>
    </xdr:from>
    <xdr:to>
      <xdr:col>24</xdr:col>
      <xdr:colOff>114300</xdr:colOff>
      <xdr:row>57</xdr:row>
      <xdr:rowOff>132902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117679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111906</xdr:rowOff>
    </xdr:from>
    <xdr:to>
      <xdr:col>20</xdr:col>
      <xdr:colOff>38100</xdr:colOff>
      <xdr:row>57</xdr:row>
      <xdr:rowOff>42056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33183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0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812</xdr:rowOff>
    </xdr:from>
    <xdr:to>
      <xdr:col>15</xdr:col>
      <xdr:colOff>101600</xdr:colOff>
      <xdr:row>51</xdr:row>
      <xdr:rowOff>102412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118939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51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7436</xdr:rowOff>
    </xdr:from>
    <xdr:to>
      <xdr:col>10</xdr:col>
      <xdr:colOff>165100</xdr:colOff>
      <xdr:row>56</xdr:row>
      <xdr:rowOff>109036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100163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58817</xdr:rowOff>
    </xdr:from>
    <xdr:to>
      <xdr:col>6</xdr:col>
      <xdr:colOff>38100</xdr:colOff>
      <xdr:row>57</xdr:row>
      <xdr:rowOff>160417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151544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12620</xdr:rowOff>
    </xdr:from>
    <xdr:to>
      <xdr:col>24</xdr:col>
      <xdr:colOff>63500</xdr:colOff>
      <xdr:row>73</xdr:row>
      <xdr:rowOff>129860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357020"/>
          <a:ext cx="838200" cy="28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12620</xdr:rowOff>
    </xdr:from>
    <xdr:to>
      <xdr:col>19</xdr:col>
      <xdr:colOff>177800</xdr:colOff>
      <xdr:row>75</xdr:row>
      <xdr:rowOff>88395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357020"/>
          <a:ext cx="889000" cy="59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88395</xdr:rowOff>
    </xdr:from>
    <xdr:to>
      <xdr:col>15</xdr:col>
      <xdr:colOff>50800</xdr:colOff>
      <xdr:row>76</xdr:row>
      <xdr:rowOff>28318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47145"/>
          <a:ext cx="889000" cy="1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28318</xdr:rowOff>
    </xdr:from>
    <xdr:to>
      <xdr:col>10</xdr:col>
      <xdr:colOff>114300</xdr:colOff>
      <xdr:row>76</xdr:row>
      <xdr:rowOff>36852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58518"/>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79060</xdr:rowOff>
    </xdr:from>
    <xdr:to>
      <xdr:col>24</xdr:col>
      <xdr:colOff>114300</xdr:colOff>
      <xdr:row>74</xdr:row>
      <xdr:rowOff>9210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101937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4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133270</xdr:rowOff>
    </xdr:from>
    <xdr:to>
      <xdr:col>20</xdr:col>
      <xdr:colOff>38100</xdr:colOff>
      <xdr:row>72</xdr:row>
      <xdr:rowOff>63420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79947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8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37595</xdr:rowOff>
    </xdr:from>
    <xdr:to>
      <xdr:col>15</xdr:col>
      <xdr:colOff>101600</xdr:colOff>
      <xdr:row>75</xdr:row>
      <xdr:rowOff>139195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155722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148968</xdr:rowOff>
    </xdr:from>
    <xdr:to>
      <xdr:col>10</xdr:col>
      <xdr:colOff>165100</xdr:colOff>
      <xdr:row>76</xdr:row>
      <xdr:rowOff>79118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95645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8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157502</xdr:rowOff>
    </xdr:from>
    <xdr:to>
      <xdr:col>6</xdr:col>
      <xdr:colOff>38100</xdr:colOff>
      <xdr:row>76</xdr:row>
      <xdr:rowOff>87652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104179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9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138153</xdr:rowOff>
    </xdr:from>
    <xdr:to>
      <xdr:col>24</xdr:col>
      <xdr:colOff>63500</xdr:colOff>
      <xdr:row>97</xdr:row>
      <xdr:rowOff>164929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68803"/>
          <a:ext cx="8382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138153</xdr:rowOff>
    </xdr:from>
    <xdr:to>
      <xdr:col>19</xdr:col>
      <xdr:colOff>177800</xdr:colOff>
      <xdr:row>98</xdr:row>
      <xdr:rowOff>16942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68803"/>
          <a:ext cx="889000" cy="5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16942</xdr:rowOff>
    </xdr:from>
    <xdr:to>
      <xdr:col>15</xdr:col>
      <xdr:colOff>50800</xdr:colOff>
      <xdr:row>98</xdr:row>
      <xdr:rowOff>32280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19042"/>
          <a:ext cx="8890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28471</xdr:rowOff>
    </xdr:from>
    <xdr:to>
      <xdr:col>10</xdr:col>
      <xdr:colOff>114300</xdr:colOff>
      <xdr:row>98</xdr:row>
      <xdr:rowOff>32280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3057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114129</xdr:rowOff>
    </xdr:from>
    <xdr:to>
      <xdr:col>24</xdr:col>
      <xdr:colOff>114300</xdr:colOff>
      <xdr:row>98</xdr:row>
      <xdr:rowOff>44279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29056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87353</xdr:rowOff>
    </xdr:from>
    <xdr:to>
      <xdr:col>20</xdr:col>
      <xdr:colOff>38100</xdr:colOff>
      <xdr:row>98</xdr:row>
      <xdr:rowOff>17503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137592</xdr:rowOff>
    </xdr:from>
    <xdr:to>
      <xdr:col>15</xdr:col>
      <xdr:colOff>101600</xdr:colOff>
      <xdr:row>98</xdr:row>
      <xdr:rowOff>67742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58869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152930</xdr:rowOff>
    </xdr:from>
    <xdr:to>
      <xdr:col>10</xdr:col>
      <xdr:colOff>165100</xdr:colOff>
      <xdr:row>98</xdr:row>
      <xdr:rowOff>83080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74207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149121</xdr:rowOff>
    </xdr:from>
    <xdr:to>
      <xdr:col>6</xdr:col>
      <xdr:colOff>38100</xdr:colOff>
      <xdr:row>98</xdr:row>
      <xdr:rowOff>79271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70398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60458</xdr:rowOff>
    </xdr:from>
    <xdr:to>
      <xdr:col>55</xdr:col>
      <xdr:colOff>0</xdr:colOff>
      <xdr:row>59</xdr:row>
      <xdr:rowOff>63642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76008"/>
          <a:ext cx="8382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63642</xdr:rowOff>
    </xdr:from>
    <xdr:to>
      <xdr:col>50</xdr:col>
      <xdr:colOff>114300</xdr:colOff>
      <xdr:row>59</xdr:row>
      <xdr:rowOff>68671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7919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68671</xdr:rowOff>
    </xdr:from>
    <xdr:to>
      <xdr:col>45</xdr:col>
      <xdr:colOff>177800</xdr:colOff>
      <xdr:row>59</xdr:row>
      <xdr:rowOff>74206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84221"/>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61551</xdr:rowOff>
    </xdr:from>
    <xdr:to>
      <xdr:col>41</xdr:col>
      <xdr:colOff>50800</xdr:colOff>
      <xdr:row>59</xdr:row>
      <xdr:rowOff>74206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77101"/>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9658</xdr:rowOff>
    </xdr:from>
    <xdr:to>
      <xdr:col>55</xdr:col>
      <xdr:colOff>50800</xdr:colOff>
      <xdr:row>59</xdr:row>
      <xdr:rowOff>111258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1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96035</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12842</xdr:rowOff>
    </xdr:from>
    <xdr:to>
      <xdr:col>50</xdr:col>
      <xdr:colOff>165100</xdr:colOff>
      <xdr:row>59</xdr:row>
      <xdr:rowOff>114442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1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105569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22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17871</xdr:rowOff>
    </xdr:from>
    <xdr:to>
      <xdr:col>46</xdr:col>
      <xdr:colOff>38100</xdr:colOff>
      <xdr:row>59</xdr:row>
      <xdr:rowOff>119471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1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110598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22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23406</xdr:rowOff>
    </xdr:from>
    <xdr:to>
      <xdr:col>41</xdr:col>
      <xdr:colOff>101600</xdr:colOff>
      <xdr:row>59</xdr:row>
      <xdr:rowOff>125006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1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116133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10751</xdr:rowOff>
    </xdr:from>
    <xdr:to>
      <xdr:col>36</xdr:col>
      <xdr:colOff>165100</xdr:colOff>
      <xdr:row>59</xdr:row>
      <xdr:rowOff>112351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103478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21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75791</xdr:rowOff>
    </xdr:from>
    <xdr:to>
      <xdr:col>55</xdr:col>
      <xdr:colOff>0</xdr:colOff>
      <xdr:row>78</xdr:row>
      <xdr:rowOff>160634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48891"/>
          <a:ext cx="838200" cy="8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69569</xdr:rowOff>
    </xdr:from>
    <xdr:to>
      <xdr:col>50</xdr:col>
      <xdr:colOff>114300</xdr:colOff>
      <xdr:row>78</xdr:row>
      <xdr:rowOff>160634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42669"/>
          <a:ext cx="889000" cy="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69569</xdr:rowOff>
    </xdr:from>
    <xdr:to>
      <xdr:col>45</xdr:col>
      <xdr:colOff>177800</xdr:colOff>
      <xdr:row>79</xdr:row>
      <xdr:rowOff>14639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42669"/>
          <a:ext cx="889000" cy="1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93816</xdr:rowOff>
    </xdr:from>
    <xdr:to>
      <xdr:col>41</xdr:col>
      <xdr:colOff>50800</xdr:colOff>
      <xdr:row>79</xdr:row>
      <xdr:rowOff>14639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66916"/>
          <a:ext cx="889000" cy="9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24991</xdr:rowOff>
    </xdr:from>
    <xdr:to>
      <xdr:col>55</xdr:col>
      <xdr:colOff>50800</xdr:colOff>
      <xdr:row>78</xdr:row>
      <xdr:rowOff>126591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3418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109834</xdr:rowOff>
    </xdr:from>
    <xdr:to>
      <xdr:col>50</xdr:col>
      <xdr:colOff>165100</xdr:colOff>
      <xdr:row>79</xdr:row>
      <xdr:rowOff>39984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31111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7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18769</xdr:rowOff>
    </xdr:from>
    <xdr:to>
      <xdr:col>46</xdr:col>
      <xdr:colOff>38100</xdr:colOff>
      <xdr:row>78</xdr:row>
      <xdr:rowOff>120369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111496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8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135289</xdr:rowOff>
    </xdr:from>
    <xdr:to>
      <xdr:col>41</xdr:col>
      <xdr:colOff>101600</xdr:colOff>
      <xdr:row>79</xdr:row>
      <xdr:rowOff>65439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0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56566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0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43016</xdr:rowOff>
    </xdr:from>
    <xdr:to>
      <xdr:col>36</xdr:col>
      <xdr:colOff>165100</xdr:colOff>
      <xdr:row>78</xdr:row>
      <xdr:rowOff>144616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135743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113967</xdr:rowOff>
    </xdr:from>
    <xdr:to>
      <xdr:col>55</xdr:col>
      <xdr:colOff>0</xdr:colOff>
      <xdr:row>97</xdr:row>
      <xdr:rowOff>145709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744617"/>
          <a:ext cx="838200" cy="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145709</xdr:rowOff>
    </xdr:from>
    <xdr:to>
      <xdr:col>50</xdr:col>
      <xdr:colOff>114300</xdr:colOff>
      <xdr:row>97</xdr:row>
      <xdr:rowOff>160786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76359"/>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149464</xdr:rowOff>
    </xdr:from>
    <xdr:to>
      <xdr:col>45</xdr:col>
      <xdr:colOff>177800</xdr:colOff>
      <xdr:row>97</xdr:row>
      <xdr:rowOff>160786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80114"/>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149464</xdr:rowOff>
    </xdr:from>
    <xdr:to>
      <xdr:col>41</xdr:col>
      <xdr:colOff>50800</xdr:colOff>
      <xdr:row>98</xdr:row>
      <xdr:rowOff>64872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80114"/>
          <a:ext cx="889000" cy="8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63167</xdr:rowOff>
    </xdr:from>
    <xdr:to>
      <xdr:col>55</xdr:col>
      <xdr:colOff>50800</xdr:colOff>
      <xdr:row>97</xdr:row>
      <xdr:rowOff>164767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149544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94909</xdr:rowOff>
    </xdr:from>
    <xdr:to>
      <xdr:col>50</xdr:col>
      <xdr:colOff>165100</xdr:colOff>
      <xdr:row>98</xdr:row>
      <xdr:rowOff>25059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16186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109986</xdr:rowOff>
    </xdr:from>
    <xdr:to>
      <xdr:col>46</xdr:col>
      <xdr:colOff>38100</xdr:colOff>
      <xdr:row>98</xdr:row>
      <xdr:rowOff>40136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4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31263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3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98664</xdr:rowOff>
    </xdr:from>
    <xdr:to>
      <xdr:col>41</xdr:col>
      <xdr:colOff>101600</xdr:colOff>
      <xdr:row>98</xdr:row>
      <xdr:rowOff>28814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19941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14072</xdr:rowOff>
    </xdr:from>
    <xdr:to>
      <xdr:col>36</xdr:col>
      <xdr:colOff>165100</xdr:colOff>
      <xdr:row>98</xdr:row>
      <xdr:rowOff>115672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106799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42126</xdr:rowOff>
    </xdr:from>
    <xdr:to>
      <xdr:col>85</xdr:col>
      <xdr:colOff>127000</xdr:colOff>
      <xdr:row>38</xdr:row>
      <xdr:rowOff>49250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557226"/>
          <a:ext cx="8382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49250</xdr:rowOff>
    </xdr:from>
    <xdr:to>
      <xdr:col>81</xdr:col>
      <xdr:colOff>50800</xdr:colOff>
      <xdr:row>38</xdr:row>
      <xdr:rowOff>79121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564350"/>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79121</xdr:rowOff>
    </xdr:from>
    <xdr:to>
      <xdr:col>76</xdr:col>
      <xdr:colOff>114300</xdr:colOff>
      <xdr:row>38</xdr:row>
      <xdr:rowOff>97790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59422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97790</xdr:rowOff>
    </xdr:from>
    <xdr:to>
      <xdr:col>71</xdr:col>
      <xdr:colOff>177800</xdr:colOff>
      <xdr:row>38</xdr:row>
      <xdr:rowOff>147358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612890"/>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162776</xdr:rowOff>
    </xdr:from>
    <xdr:to>
      <xdr:col>85</xdr:col>
      <xdr:colOff>177800</xdr:colOff>
      <xdr:row>38</xdr:row>
      <xdr:rowOff>92926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77703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2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169900</xdr:rowOff>
    </xdr:from>
    <xdr:to>
      <xdr:col>81</xdr:col>
      <xdr:colOff>101600</xdr:colOff>
      <xdr:row>38</xdr:row>
      <xdr:rowOff>100050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91177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60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28321</xdr:rowOff>
    </xdr:from>
    <xdr:to>
      <xdr:col>76</xdr:col>
      <xdr:colOff>165100</xdr:colOff>
      <xdr:row>38</xdr:row>
      <xdr:rowOff>129921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121048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6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46990</xdr:rowOff>
    </xdr:from>
    <xdr:to>
      <xdr:col>72</xdr:col>
      <xdr:colOff>38100</xdr:colOff>
      <xdr:row>38</xdr:row>
      <xdr:rowOff>148590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139717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6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96558</xdr:rowOff>
    </xdr:from>
    <xdr:to>
      <xdr:col>67</xdr:col>
      <xdr:colOff>101600</xdr:colOff>
      <xdr:row>39</xdr:row>
      <xdr:rowOff>26708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17835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148463</xdr:rowOff>
    </xdr:from>
    <xdr:to>
      <xdr:col>85</xdr:col>
      <xdr:colOff>127000</xdr:colOff>
      <xdr:row>58</xdr:row>
      <xdr:rowOff>686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749663"/>
          <a:ext cx="838200" cy="1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62217</xdr:rowOff>
    </xdr:from>
    <xdr:to>
      <xdr:col>81</xdr:col>
      <xdr:colOff>50800</xdr:colOff>
      <xdr:row>56</xdr:row>
      <xdr:rowOff>148463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663417"/>
          <a:ext cx="8890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62217</xdr:rowOff>
    </xdr:from>
    <xdr:to>
      <xdr:col>76</xdr:col>
      <xdr:colOff>114300</xdr:colOff>
      <xdr:row>57</xdr:row>
      <xdr:rowOff>140056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663417"/>
          <a:ext cx="889000" cy="2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139091</xdr:rowOff>
    </xdr:from>
    <xdr:to>
      <xdr:col>71</xdr:col>
      <xdr:colOff>177800</xdr:colOff>
      <xdr:row>57</xdr:row>
      <xdr:rowOff>140056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911741"/>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121336</xdr:rowOff>
    </xdr:from>
    <xdr:to>
      <xdr:col>85</xdr:col>
      <xdr:colOff>177800</xdr:colOff>
      <xdr:row>58</xdr:row>
      <xdr:rowOff>51486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99763</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97663</xdr:rowOff>
    </xdr:from>
    <xdr:to>
      <xdr:col>81</xdr:col>
      <xdr:colOff>101600</xdr:colOff>
      <xdr:row>57</xdr:row>
      <xdr:rowOff>27813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18940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11417</xdr:rowOff>
    </xdr:from>
    <xdr:to>
      <xdr:col>76</xdr:col>
      <xdr:colOff>165100</xdr:colOff>
      <xdr:row>56</xdr:row>
      <xdr:rowOff>113017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104144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89256</xdr:rowOff>
    </xdr:from>
    <xdr:to>
      <xdr:col>72</xdr:col>
      <xdr:colOff>38100</xdr:colOff>
      <xdr:row>58</xdr:row>
      <xdr:rowOff>19406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10533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88291</xdr:rowOff>
    </xdr:from>
    <xdr:to>
      <xdr:col>67</xdr:col>
      <xdr:colOff>101600</xdr:colOff>
      <xdr:row>58</xdr:row>
      <xdr:rowOff>18441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9568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155916</xdr:rowOff>
    </xdr:from>
    <xdr:to>
      <xdr:col>85</xdr:col>
      <xdr:colOff>127000</xdr:colOff>
      <xdr:row>97</xdr:row>
      <xdr:rowOff>166218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86566"/>
          <a:ext cx="8382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166218</xdr:rowOff>
    </xdr:from>
    <xdr:to>
      <xdr:col>81</xdr:col>
      <xdr:colOff>50800</xdr:colOff>
      <xdr:row>98</xdr:row>
      <xdr:rowOff>2426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9686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2426</xdr:rowOff>
    </xdr:from>
    <xdr:to>
      <xdr:col>76</xdr:col>
      <xdr:colOff>114300</xdr:colOff>
      <xdr:row>98</xdr:row>
      <xdr:rowOff>9816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804526"/>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9816</xdr:rowOff>
    </xdr:from>
    <xdr:to>
      <xdr:col>71</xdr:col>
      <xdr:colOff>177800</xdr:colOff>
      <xdr:row>98</xdr:row>
      <xdr:rowOff>13261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11916"/>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105116</xdr:rowOff>
    </xdr:from>
    <xdr:to>
      <xdr:col>85</xdr:col>
      <xdr:colOff>177800</xdr:colOff>
      <xdr:row>98</xdr:row>
      <xdr:rowOff>35266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83543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115418</xdr:rowOff>
    </xdr:from>
    <xdr:to>
      <xdr:col>81</xdr:col>
      <xdr:colOff>101600</xdr:colOff>
      <xdr:row>98</xdr:row>
      <xdr:rowOff>45568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36695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123076</xdr:rowOff>
    </xdr:from>
    <xdr:to>
      <xdr:col>76</xdr:col>
      <xdr:colOff>165100</xdr:colOff>
      <xdr:row>98</xdr:row>
      <xdr:rowOff>53226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44353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130466</xdr:rowOff>
    </xdr:from>
    <xdr:to>
      <xdr:col>72</xdr:col>
      <xdr:colOff>38100</xdr:colOff>
      <xdr:row>98</xdr:row>
      <xdr:rowOff>60616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51743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133911</xdr:rowOff>
    </xdr:from>
    <xdr:to>
      <xdr:col>67</xdr:col>
      <xdr:colOff>101600</xdr:colOff>
      <xdr:row>98</xdr:row>
      <xdr:rowOff>64061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55188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目的別では、民生費が類似団体と比較して高く、類似団体の平均より</a:t>
          </a:r>
          <a:r>
            <a:rPr kumimoji="1" lang="en-US" altLang="ja-JP" sz="1100">
              <a:solidFill>
                <a:schemeClr val="dk1"/>
              </a:solidFill>
              <a:effectLst/>
              <a:latin typeface="+mn-lt"/>
              <a:ea typeface="+mn-ea"/>
              <a:cs typeface="+mn-cs"/>
            </a:rPr>
            <a:t>41,651</a:t>
          </a:r>
          <a:r>
            <a:rPr kumimoji="1" lang="ja-JP" altLang="ja-JP" sz="1100">
              <a:solidFill>
                <a:schemeClr val="dk1"/>
              </a:solidFill>
              <a:effectLst/>
              <a:latin typeface="+mn-lt"/>
              <a:ea typeface="+mn-ea"/>
              <a:cs typeface="+mn-cs"/>
            </a:rPr>
            <a:t>円高くなっている。</a:t>
          </a:r>
          <a:endParaRPr lang="ja-JP" altLang="ja-JP" sz="1400">
            <a:effectLst/>
          </a:endParaRPr>
        </a:p>
        <a:p>
          <a:r>
            <a:rPr kumimoji="1" lang="ja-JP" altLang="ja-JP" sz="1100">
              <a:solidFill>
                <a:schemeClr val="dk1"/>
              </a:solidFill>
              <a:effectLst/>
              <a:latin typeface="+mn-lt"/>
              <a:ea typeface="+mn-ea"/>
              <a:cs typeface="+mn-cs"/>
            </a:rPr>
            <a:t>　人口増加に伴う子育て関連の経費や、心身障害者福祉費の介護・訓練等給付費、障害児通所支援給付費などで占める社会福祉費と児童福祉費の増加が主な要因となっている。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前年度と比較し、財政調整基金残高対する比率は増加しているが、実質収支額に対する比率は減少している。新型コロナウイルス禍から経済の回復に伴い普通交付税が減少したことが主な要因である。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前年度に引き続き、水道事業会計、一般会計、公共下水道事業会計、国民健康保険特別会計、後期高齢者医療特別会計の５会計を合わせた連結では黒字となっている。</a:t>
          </a:r>
          <a:endParaRPr lang="ja-JP" altLang="ja-JP" sz="1400">
            <a:effectLst/>
          </a:endParaRPr>
        </a:p>
        <a:p>
          <a:r>
            <a:rPr kumimoji="1" lang="ja-JP" altLang="ja-JP" sz="1100">
              <a:solidFill>
                <a:schemeClr val="dk1"/>
              </a:solidFill>
              <a:effectLst/>
              <a:latin typeface="+mn-lt"/>
              <a:ea typeface="+mn-ea"/>
              <a:cs typeface="+mn-cs"/>
            </a:rPr>
            <a:t>　国民健康保健特別会計への一般会計繰出金は平成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年度の県への統一化及び国の財政支援策の影響もあり前年度からほぼ横ばいである。</a:t>
          </a:r>
          <a:endParaRPr lang="ja-JP" altLang="ja-JP" sz="1400">
            <a:effectLst/>
          </a:endParaRPr>
        </a:p>
        <a:p>
          <a:r>
            <a:rPr kumimoji="1" lang="ja-JP" altLang="ja-JP" sz="1100">
              <a:solidFill>
                <a:schemeClr val="dk1"/>
              </a:solidFill>
              <a:effectLst/>
              <a:latin typeface="+mn-lt"/>
              <a:ea typeface="+mn-ea"/>
              <a:cs typeface="+mn-cs"/>
            </a:rPr>
            <a:t>　一方で、下水道特別会計への繰出金が増加傾向にあることから、今後注視していく必要がある。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過去に発行した公共投資事業における据え置き期間の終了に伴い、前年度より増加している。また、公営企業債の元利償還金に対する繰入金の内訳としては、公共下水道事業特別会計がほとんどを占めており、金額も増加傾向にある。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）も増加傾向にあるが、相対的には元利償還金等（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）が上回る形となっている。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将来負担比率の分子における特徴として、</a:t>
          </a:r>
          <a:endParaRPr lang="ja-JP" altLang="ja-JP" sz="1400">
            <a:effectLst/>
          </a:endParaRPr>
        </a:p>
        <a:p>
          <a:r>
            <a:rPr kumimoji="1" lang="ja-JP" altLang="ja-JP" sz="1100">
              <a:solidFill>
                <a:schemeClr val="dk1"/>
              </a:solidFill>
              <a:effectLst/>
              <a:latin typeface="+mn-lt"/>
              <a:ea typeface="+mn-ea"/>
              <a:cs typeface="+mn-cs"/>
            </a:rPr>
            <a:t>　１つ目は将来負担額の地方債の現在高の増加が挙げられる。要因として、新庁舎整備事業等に伴う地方債の発行により大幅な増のほか、一部事務組合等における地方債の現在高の増加が挙げられる。</a:t>
          </a:r>
          <a:endParaRPr lang="ja-JP" altLang="ja-JP" sz="1400">
            <a:effectLst/>
          </a:endParaRPr>
        </a:p>
        <a:p>
          <a:r>
            <a:rPr kumimoji="1" lang="ja-JP" altLang="ja-JP" sz="1100">
              <a:solidFill>
                <a:schemeClr val="dk1"/>
              </a:solidFill>
              <a:effectLst/>
              <a:latin typeface="+mn-lt"/>
              <a:ea typeface="+mn-ea"/>
              <a:cs typeface="+mn-cs"/>
            </a:rPr>
            <a:t>　２つ目は充当可能財源等のうち、充当可能基金の増加が挙げられる。要因として、普通交付税の増、地方消費税交付金等の増が挙げられる。</a:t>
          </a:r>
          <a:endParaRPr lang="ja-JP" altLang="ja-JP" sz="1400">
            <a:effectLst/>
          </a:endParaRPr>
        </a:p>
        <a:p>
          <a:r>
            <a:rPr kumimoji="1" lang="ja-JP" altLang="ja-JP" sz="1100">
              <a:solidFill>
                <a:schemeClr val="dk1"/>
              </a:solidFill>
              <a:effectLst/>
              <a:latin typeface="+mn-lt"/>
              <a:ea typeface="+mn-ea"/>
              <a:cs typeface="+mn-cs"/>
            </a:rPr>
            <a:t>　今後数年は地方債の償還が進むことで減少するが、老朽化の進んだ公共施設の建替えなどで増加が予想される。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財政調整基金、その他特定目的基金がも増加していることから、全体でも増となっている。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各基金の目的に沿った適切な積立、取り崩しを行っていく。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・公共施設等整備基金：公共施設等の整備に要する資金を積み立てるために設置された基金。</a:t>
          </a:r>
          <a:endParaRPr lang="ja-JP" altLang="ja-JP" sz="1400">
            <a:effectLst/>
          </a:endParaRPr>
        </a:p>
        <a:p>
          <a:r>
            <a:rPr kumimoji="1" lang="ja-JP" altLang="ja-JP" sz="1100">
              <a:solidFill>
                <a:schemeClr val="dk1"/>
              </a:solidFill>
              <a:effectLst/>
              <a:latin typeface="+mn-lt"/>
              <a:ea typeface="+mn-ea"/>
              <a:cs typeface="+mn-cs"/>
            </a:rPr>
            <a:t>　・地域福祉基金：高齢者等の保健福祉の向上を測るために設置された基金。</a:t>
          </a:r>
          <a:endParaRPr lang="ja-JP" altLang="ja-JP" sz="1400">
            <a:effectLst/>
          </a:endParaRPr>
        </a:p>
        <a:p>
          <a:r>
            <a:rPr kumimoji="1" lang="ja-JP" altLang="ja-JP" sz="1100">
              <a:solidFill>
                <a:schemeClr val="dk1"/>
              </a:solidFill>
              <a:effectLst/>
              <a:latin typeface="+mn-lt"/>
              <a:ea typeface="+mn-ea"/>
              <a:cs typeface="+mn-cs"/>
            </a:rPr>
            <a:t>　・地域振興基金：福祉活動の促進、快適な生活環境の形成等を図る事業の実施を推進するために設置された基金</a:t>
          </a:r>
          <a:endParaRPr lang="ja-JP" altLang="ja-JP" sz="1400">
            <a:effectLst/>
          </a:endParaRPr>
        </a:p>
        <a:p>
          <a:r>
            <a:rPr kumimoji="1" lang="ja-JP" altLang="ja-JP" sz="1100">
              <a:solidFill>
                <a:schemeClr val="dk1"/>
              </a:solidFill>
              <a:effectLst/>
              <a:latin typeface="+mn-lt"/>
              <a:ea typeface="+mn-ea"/>
              <a:cs typeface="+mn-cs"/>
            </a:rPr>
            <a:t>　・ふるさと基金：ふるさと納税を財源に環境・景観の維持保全、福祉・子育ての推進及び大綱曳の継承発展を目的に設置された基金。</a:t>
          </a:r>
          <a:endParaRPr lang="ja-JP" altLang="ja-JP" sz="1400">
            <a:effectLst/>
          </a:endParaRPr>
        </a:p>
        <a:p>
          <a:r>
            <a:rPr kumimoji="1" lang="ja-JP" altLang="ja-JP" sz="1100">
              <a:solidFill>
                <a:schemeClr val="dk1"/>
              </a:solidFill>
              <a:effectLst/>
              <a:latin typeface="+mn-lt"/>
              <a:ea typeface="+mn-ea"/>
              <a:cs typeface="+mn-cs"/>
            </a:rPr>
            <a:t>　・リサイクル基金：ゴミの資源化・減量化を促進し快適な生活環境づくりを目指すために設置された基金。</a:t>
          </a:r>
          <a:endParaRPr lang="ja-JP" altLang="ja-JP" sz="1400">
            <a:effectLst/>
          </a:endParaRPr>
        </a:p>
        <a:p>
          <a:r>
            <a:rPr kumimoji="1" lang="ja-JP" altLang="ja-JP" sz="1100">
              <a:solidFill>
                <a:schemeClr val="dk1"/>
              </a:solidFill>
              <a:effectLst/>
              <a:latin typeface="+mn-lt"/>
              <a:ea typeface="+mn-ea"/>
              <a:cs typeface="+mn-cs"/>
            </a:rPr>
            <a:t>　・森林環境譲与税基金：森林整備及びその促進に資することを目的として、設置された基金。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・公共施設等整備基金：将来的な施設更新に備え、</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百万円積立たため増</a:t>
          </a:r>
          <a:endParaRPr lang="ja-JP" altLang="ja-JP" sz="1400">
            <a:effectLst/>
          </a:endParaRPr>
        </a:p>
        <a:p>
          <a:r>
            <a:rPr kumimoji="1" lang="ja-JP" altLang="ja-JP" sz="1100">
              <a:solidFill>
                <a:schemeClr val="dk1"/>
              </a:solidFill>
              <a:effectLst/>
              <a:latin typeface="+mn-lt"/>
              <a:ea typeface="+mn-ea"/>
              <a:cs typeface="+mn-cs"/>
            </a:rPr>
            <a:t>　・子どもみらい応援基金：寄付額が取り崩し額を上回ったため</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百万円増。</a:t>
          </a:r>
          <a:endParaRPr lang="ja-JP" altLang="ja-JP" sz="1400">
            <a:effectLst/>
          </a:endParaRPr>
        </a:p>
        <a:p>
          <a:r>
            <a:rPr kumimoji="1" lang="ja-JP" altLang="ja-JP" sz="1100">
              <a:solidFill>
                <a:schemeClr val="dk1"/>
              </a:solidFill>
              <a:effectLst/>
              <a:latin typeface="+mn-lt"/>
              <a:ea typeface="+mn-ea"/>
              <a:cs typeface="+mn-cs"/>
            </a:rPr>
            <a:t>　・森林環境譲与税基金：譲与税交付額２百万円を積み立て</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・公共施設等整備基金：新庁舎整備事業の財源として活用後は、今後予定される公共施設更新に向けて計画的に積立を行う予定。</a:t>
          </a:r>
          <a:endParaRPr lang="ja-JP" altLang="ja-JP" sz="1400">
            <a:effectLst/>
          </a:endParaRPr>
        </a:p>
        <a:p>
          <a:r>
            <a:rPr kumimoji="1" lang="ja-JP" altLang="ja-JP" sz="1100">
              <a:solidFill>
                <a:schemeClr val="dk1"/>
              </a:solidFill>
              <a:effectLst/>
              <a:latin typeface="+mn-lt"/>
              <a:ea typeface="+mn-ea"/>
              <a:cs typeface="+mn-cs"/>
            </a:rPr>
            <a:t>  ・地域福祉基金・地域振興基金：１０年以上活用されていないことから、今後について検討が必要。</a:t>
          </a:r>
          <a:endParaRPr lang="ja-JP" altLang="ja-JP" sz="1400">
            <a:effectLst/>
          </a:endParaRPr>
        </a:p>
        <a:p>
          <a:r>
            <a:rPr kumimoji="1" lang="ja-JP" altLang="ja-JP" sz="1100">
              <a:solidFill>
                <a:schemeClr val="dk1"/>
              </a:solidFill>
              <a:effectLst/>
              <a:latin typeface="+mn-lt"/>
              <a:ea typeface="+mn-ea"/>
              <a:cs typeface="+mn-cs"/>
            </a:rPr>
            <a:t>  ・ふるさと基金：目的にあった事業への適切な活用を進めていく。</a:t>
          </a:r>
          <a:endParaRPr lang="ja-JP" altLang="ja-JP" sz="1400">
            <a:effectLst/>
          </a:endParaRPr>
        </a:p>
        <a:p>
          <a:r>
            <a:rPr kumimoji="1" lang="ja-JP" altLang="ja-JP" sz="1100">
              <a:solidFill>
                <a:schemeClr val="dk1"/>
              </a:solidFill>
              <a:effectLst/>
              <a:latin typeface="+mn-lt"/>
              <a:ea typeface="+mn-ea"/>
              <a:cs typeface="+mn-cs"/>
            </a:rPr>
            <a:t>  ・リサイクル基金：目的にあった事業への適切な活用を進めていく。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年度は、普通交付税の増があったため、増加となった。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基金の管理方針により、標準財政規模の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％程度を維持することを目標としている。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増減なし。</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年度に積み立てた分については、今後の臨時財政対策債の元利償還金に充てていくものとする。それ以外については、満期一括償還を予定している町債は予定されていないことから、当分の間、現在の水準</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百万円程度を維持することとしている。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D08098D-2282-4FD2-943D-E66EA2EB3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A9AF5AE-F81D-4C52-A216-1D0B8F990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C33D5E7-03AC-4181-825F-96CF00935B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CC2C962-CEFF-473E-BBE5-D23B6167CC6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8BEFC4B-4452-453C-87AC-1906C6707B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262889E-1D4D-47AA-A6A6-E3917A569A3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B90A3E9-E334-4CC9-8F0B-393A227F0FB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737469C-8602-429C-A500-AAFC18FA681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9143D09-C281-45BA-A199-BFB5904741D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537994C-6325-4012-BF19-B84CB344B1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5833C65-A9BA-4F4A-B137-42755663BB1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F773896-254A-4525-98D9-AF32C142440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20,003
19,851
5.18
8,993,421
8,637,922
337,362
4,584,509
8,206,145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C6103B2-535C-4DEC-9161-0254EB26D7E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305DC1B-7697-4DA7-9119-102D51CF67A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184073F-D7A6-4D9C-AC13-738CD33B689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34DAA8C-1216-4802-AC7E-B6BC9D766DB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D4F1B48-97E9-4768-A05A-ED713ABF019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ECE4C6E-061D-4397-B276-616E8AD9C93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DA0CD1D-8627-4816-AF58-C397B75A7F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DAD2BDA-84E5-42BF-86DF-560A4F2CE4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B67D847-A078-450D-9352-E08C2812A96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1ECB1E0-8650-42D4-8DB8-10A0B68D406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D262838-1A0E-40ED-BEF8-2FFEB51695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0DA508E-0364-4062-973B-83DF2AFE8B7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C1CF032-9837-4A64-BDDC-AE812291549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84BF3C8-B080-4DC5-80CB-6B89BF10039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6971960-7E18-417D-BC75-CE5ACB73B08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E0C92EF-591A-409D-A1CE-00335142F7B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616E1C9-0AD4-4860-A00F-63B9189ECAC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F5520DD-F303-41FC-9373-44506587CE9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DFACD73-E103-4990-90C8-B1B9791978F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E9D375C-5F3F-4E68-AE66-CCFE2D97AFB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8C90E5E-B89F-40C6-AD6E-C3FF98F3AE4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0AD7344-E074-4A5B-BDD9-FD69CE5A66B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FB7E55A-B85F-4143-849A-92FB90280EA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9AA2F57-8404-459A-854E-743F22A6CA5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1DC3A24-8C40-46BE-8174-B63259FAC2B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CDED44D-4B6D-4B81-93EF-2B596624982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BA53FE8-8BA7-4346-A631-BE2B35DFC8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3EAEB01-F2E9-4D05-90FD-E78409E899C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C8A5D67-EA6B-4E32-A4D8-9B1DC8B1606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481847B-6C1E-40DE-95AD-9522E732D5A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2CFA430-9E83-47BD-B993-826D19AEEFF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6F2A6D8-733C-40A8-AB72-DD21BBAC8FD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A322D01-B1C7-4292-9505-43B28BEB144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7CDAA3F-F922-4931-9C7E-329B7C339F5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F54ADD0-1E20-4FA4-AE91-B75DBACC49C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有形固定資産減価償却率は、類似団体と比較して低い水準にあるが、狭い町域において公共施設等の数が少ないこと、建築経過年数が比較的短いことが要因として挙げられる。今後は、平成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年度に策定した公共施設等総合管理計画の見直し、各施設の個別管理計画の策定を進め、計画に基づいた適切な施設の維持管理を進めていく予定である。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BCF3AAB-F1DD-44F3-B0E1-5C570626B20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6748D68-E4FB-44B1-8225-EBFA48137E7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6B47FDE-BCC7-4892-AB00-27A06EAFB3B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F9FC913-A272-4C99-844C-66FE0362EEF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718DBB2-7488-4EAD-A115-1842262E406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BD169EA-49FB-4C8E-B99E-96D2348D214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DF32224-03CF-4CBB-8F9E-DB5B63B6F59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640E8B0-BEC8-443D-8E0E-95F6DF07513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68A2EBC-E8B7-43A1-9729-069D9BC1B05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5B5E8A2-27E8-4888-95C2-F7DDE0146FF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4C8647F-FFE2-4762-8A75-8E5277307C4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D657BF5-8EEF-4600-827E-CDDEEE0B2D9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338B3F5-2B86-45D8-A130-829C23C0344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889632A-4957-41AF-9D26-985F38C847F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FD44E99-1904-4B42-A712-A12164291C2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8F9D8B4-34E9-4494-94B8-3337EC9CC1F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A944E71C-CF8E-46B6-9F7E-692863801C58}"/>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40DCD205-7115-4931-9048-EA6710FD7769}"/>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9AFFBE98-1CC1-4F11-9814-AB489AC17D17}"/>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a:extLst>
            <a:ext uri="{FF2B5EF4-FFF2-40B4-BE49-F238E27FC236}">
              <a16:creationId xmlns:a16="http://schemas.microsoft.com/office/drawing/2014/main" id="{7A6AFE7C-B69B-4B2A-A701-FA6CA2F12113}"/>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a:extLst>
            <a:ext uri="{FF2B5EF4-FFF2-40B4-BE49-F238E27FC236}">
              <a16:creationId xmlns:a16="http://schemas.microsoft.com/office/drawing/2014/main" id="{F184495F-8C49-474B-8622-A5F3981AB042}"/>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B57D1994-C9D4-4C00-BB65-DE90C46F4BBE}"/>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0F2317E7-59E1-48C0-9324-22B68FE93995}"/>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a:extLst>
            <a:ext uri="{FF2B5EF4-FFF2-40B4-BE49-F238E27FC236}">
              <a16:creationId xmlns:a16="http://schemas.microsoft.com/office/drawing/2014/main" id="{AED62EE0-0BED-4496-8695-25A82C27AD85}"/>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F2E6931E-3F9F-42CD-9EBA-372356241F27}"/>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FC816172-923A-4CC2-8599-58B601643B15}"/>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a:extLst>
            <a:ext uri="{FF2B5EF4-FFF2-40B4-BE49-F238E27FC236}">
              <a16:creationId xmlns:a16="http://schemas.microsoft.com/office/drawing/2014/main" id="{52FF65E4-3BE5-4687-A1DB-93DA2A4EA8FF}"/>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EA8AE37-FB2B-40C6-9D83-E3FDDF1E51B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EDFC696-6E58-4B79-9D83-9FE9510FE48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EA68C82-6B3A-4E8F-8DC6-CEA18173B44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876B13A-ECF5-4578-8AC5-64D945973FA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EC30E40-66A7-4E6F-9B23-5944354951E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97578</xdr:rowOff>
    </xdr:from>
    <xdr:to>
      <xdr:col>23</xdr:col>
      <xdr:colOff>136525</xdr:colOff>
      <xdr:row>27</xdr:row>
      <xdr:rowOff>27728</xdr:rowOff>
    </xdr:to>
    <xdr:sp macro="" textlink="">
      <xdr:nvSpPr>
        <xdr:cNvPr id="81" name="楕円 80">
          <a:extLst>
            <a:ext uri="{FF2B5EF4-FFF2-40B4-BE49-F238E27FC236}">
              <a16:creationId xmlns:a16="http://schemas.microsoft.com/office/drawing/2014/main" id="{6F523BF1-67B6-4360-B4BB-248A3FD20BA0}"/>
            </a:ext>
          </a:extLst>
        </xdr:cNvPr>
        <xdr:cNvSpPr/>
      </xdr:nvSpPr>
      <xdr:spPr>
        <a:xfrm>
          <a:off x="4711700" y="5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50605</xdr:rowOff>
    </xdr:from>
    <xdr:ext cx="405111" cy="259045"/>
    <xdr:sp macro="" textlink="">
      <xdr:nvSpPr>
        <xdr:cNvPr id="82" name="有形固定資産減価償却率該当値テキスト">
          <a:extLst>
            <a:ext uri="{FF2B5EF4-FFF2-40B4-BE49-F238E27FC236}">
              <a16:creationId xmlns:a16="http://schemas.microsoft.com/office/drawing/2014/main" id="{93A6D258-902F-4F23-B806-606D4C8709AB}"/>
            </a:ext>
          </a:extLst>
        </xdr:cNvPr>
        <xdr:cNvSpPr txBox="1"/>
      </xdr:nvSpPr>
      <xdr:spPr>
        <a:xfrm>
          <a:off x="4813300" y="5279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4022</xdr:rowOff>
    </xdr:from>
    <xdr:to>
      <xdr:col>19</xdr:col>
      <xdr:colOff>187325</xdr:colOff>
      <xdr:row>26</xdr:row>
      <xdr:rowOff>105622</xdr:rowOff>
    </xdr:to>
    <xdr:sp macro="" textlink="">
      <xdr:nvSpPr>
        <xdr:cNvPr id="83" name="楕円 82">
          <a:extLst>
            <a:ext uri="{FF2B5EF4-FFF2-40B4-BE49-F238E27FC236}">
              <a16:creationId xmlns:a16="http://schemas.microsoft.com/office/drawing/2014/main" id="{5F8FB8DA-E097-4691-BC64-C5D4F7BA2F57}"/>
            </a:ext>
          </a:extLst>
        </xdr:cNvPr>
        <xdr:cNvSpPr/>
      </xdr:nvSpPr>
      <xdr:spPr>
        <a:xfrm>
          <a:off x="4000500" y="52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54822</xdr:rowOff>
    </xdr:from>
    <xdr:to>
      <xdr:col>23</xdr:col>
      <xdr:colOff>85725</xdr:colOff>
      <xdr:row>26</xdr:row>
      <xdr:rowOff>148378</xdr:rowOff>
    </xdr:to>
    <xdr:cxnSp macro="">
      <xdr:nvCxnSpPr>
        <xdr:cNvPr id="84" name="直線コネクタ 83">
          <a:extLst>
            <a:ext uri="{FF2B5EF4-FFF2-40B4-BE49-F238E27FC236}">
              <a16:creationId xmlns:a16="http://schemas.microsoft.com/office/drawing/2014/main" id="{5AA99CFE-3CEC-4E1E-A4D9-E17B4963CE68}"/>
            </a:ext>
          </a:extLst>
        </xdr:cNvPr>
        <xdr:cNvCxnSpPr/>
      </xdr:nvCxnSpPr>
      <xdr:spPr>
        <a:xfrm>
          <a:off x="4051300" y="5284047"/>
          <a:ext cx="7112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165947</xdr:rowOff>
    </xdr:from>
    <xdr:to>
      <xdr:col>15</xdr:col>
      <xdr:colOff>187325</xdr:colOff>
      <xdr:row>27</xdr:row>
      <xdr:rowOff>96097</xdr:rowOff>
    </xdr:to>
    <xdr:sp macro="" textlink="">
      <xdr:nvSpPr>
        <xdr:cNvPr id="85" name="楕円 84">
          <a:extLst>
            <a:ext uri="{FF2B5EF4-FFF2-40B4-BE49-F238E27FC236}">
              <a16:creationId xmlns:a16="http://schemas.microsoft.com/office/drawing/2014/main" id="{780D69D5-C4AA-4155-A033-CC69A843529E}"/>
            </a:ext>
          </a:extLst>
        </xdr:cNvPr>
        <xdr:cNvSpPr/>
      </xdr:nvSpPr>
      <xdr:spPr>
        <a:xfrm>
          <a:off x="3238500" y="53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54822</xdr:rowOff>
    </xdr:from>
    <xdr:to>
      <xdr:col>19</xdr:col>
      <xdr:colOff>136525</xdr:colOff>
      <xdr:row>27</xdr:row>
      <xdr:rowOff>45297</xdr:rowOff>
    </xdr:to>
    <xdr:cxnSp macro="">
      <xdr:nvCxnSpPr>
        <xdr:cNvPr id="86" name="直線コネクタ 85">
          <a:extLst>
            <a:ext uri="{FF2B5EF4-FFF2-40B4-BE49-F238E27FC236}">
              <a16:creationId xmlns:a16="http://schemas.microsoft.com/office/drawing/2014/main" id="{0F7A3314-7094-4E1A-88D2-6A64CFDE743C}"/>
            </a:ext>
          </a:extLst>
        </xdr:cNvPr>
        <xdr:cNvCxnSpPr/>
      </xdr:nvCxnSpPr>
      <xdr:spPr>
        <a:xfrm flipV="1">
          <a:off x="3289300" y="5284047"/>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68792</xdr:rowOff>
    </xdr:from>
    <xdr:to>
      <xdr:col>11</xdr:col>
      <xdr:colOff>187325</xdr:colOff>
      <xdr:row>26</xdr:row>
      <xdr:rowOff>170392</xdr:rowOff>
    </xdr:to>
    <xdr:sp macro="" textlink="">
      <xdr:nvSpPr>
        <xdr:cNvPr id="87" name="楕円 86">
          <a:extLst>
            <a:ext uri="{FF2B5EF4-FFF2-40B4-BE49-F238E27FC236}">
              <a16:creationId xmlns:a16="http://schemas.microsoft.com/office/drawing/2014/main" id="{6F373F64-6D98-48F4-B38A-CE0F92F32C5A}"/>
            </a:ext>
          </a:extLst>
        </xdr:cNvPr>
        <xdr:cNvSpPr/>
      </xdr:nvSpPr>
      <xdr:spPr>
        <a:xfrm>
          <a:off x="2476500" y="52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119592</xdr:rowOff>
    </xdr:from>
    <xdr:to>
      <xdr:col>15</xdr:col>
      <xdr:colOff>136525</xdr:colOff>
      <xdr:row>27</xdr:row>
      <xdr:rowOff>45297</xdr:rowOff>
    </xdr:to>
    <xdr:cxnSp macro="">
      <xdr:nvCxnSpPr>
        <xdr:cNvPr id="88" name="直線コネクタ 87">
          <a:extLst>
            <a:ext uri="{FF2B5EF4-FFF2-40B4-BE49-F238E27FC236}">
              <a16:creationId xmlns:a16="http://schemas.microsoft.com/office/drawing/2014/main" id="{1FA0EFBC-530A-452F-B53A-422F48E0E170}"/>
            </a:ext>
          </a:extLst>
        </xdr:cNvPr>
        <xdr:cNvCxnSpPr/>
      </xdr:nvCxnSpPr>
      <xdr:spPr>
        <a:xfrm>
          <a:off x="2527300" y="5348817"/>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168275</xdr:rowOff>
    </xdr:from>
    <xdr:to>
      <xdr:col>7</xdr:col>
      <xdr:colOff>187325</xdr:colOff>
      <xdr:row>26</xdr:row>
      <xdr:rowOff>98425</xdr:rowOff>
    </xdr:to>
    <xdr:sp macro="" textlink="">
      <xdr:nvSpPr>
        <xdr:cNvPr id="89" name="楕円 88">
          <a:extLst>
            <a:ext uri="{FF2B5EF4-FFF2-40B4-BE49-F238E27FC236}">
              <a16:creationId xmlns:a16="http://schemas.microsoft.com/office/drawing/2014/main" id="{2CCBE796-D70A-4464-B0DA-59A50164AD03}"/>
            </a:ext>
          </a:extLst>
        </xdr:cNvPr>
        <xdr:cNvSpPr/>
      </xdr:nvSpPr>
      <xdr:spPr>
        <a:xfrm>
          <a:off x="1714500" y="52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47625</xdr:rowOff>
    </xdr:from>
    <xdr:to>
      <xdr:col>11</xdr:col>
      <xdr:colOff>136525</xdr:colOff>
      <xdr:row>26</xdr:row>
      <xdr:rowOff>119592</xdr:rowOff>
    </xdr:to>
    <xdr:cxnSp macro="">
      <xdr:nvCxnSpPr>
        <xdr:cNvPr id="90" name="直線コネクタ 89">
          <a:extLst>
            <a:ext uri="{FF2B5EF4-FFF2-40B4-BE49-F238E27FC236}">
              <a16:creationId xmlns:a16="http://schemas.microsoft.com/office/drawing/2014/main" id="{CE53C5E1-644E-4B7E-AF77-CA3031A60045}"/>
            </a:ext>
          </a:extLst>
        </xdr:cNvPr>
        <xdr:cNvCxnSpPr/>
      </xdr:nvCxnSpPr>
      <xdr:spPr>
        <a:xfrm>
          <a:off x="1765300" y="5276850"/>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1" name="n_1aveValue有形固定資産減価償却率">
          <a:extLst>
            <a:ext uri="{FF2B5EF4-FFF2-40B4-BE49-F238E27FC236}">
              <a16:creationId xmlns:a16="http://schemas.microsoft.com/office/drawing/2014/main" id="{429DD19D-7ACE-485D-BFCE-E0420D1CB3D2}"/>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2" name="n_2aveValue有形固定資産減価償却率">
          <a:extLst>
            <a:ext uri="{FF2B5EF4-FFF2-40B4-BE49-F238E27FC236}">
              <a16:creationId xmlns:a16="http://schemas.microsoft.com/office/drawing/2014/main" id="{48F54F89-351D-413C-AF0F-F238140ECB5C}"/>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C8B31106-A098-468E-ABD6-CDEAD84F5127}"/>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4" name="n_4aveValue有形固定資産減価償却率">
          <a:extLst>
            <a:ext uri="{FF2B5EF4-FFF2-40B4-BE49-F238E27FC236}">
              <a16:creationId xmlns:a16="http://schemas.microsoft.com/office/drawing/2014/main" id="{712891EB-6681-4301-9F4C-2729B28EE8D8}"/>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122149</xdr:rowOff>
    </xdr:from>
    <xdr:ext cx="405111" cy="259045"/>
    <xdr:sp macro="" textlink="">
      <xdr:nvSpPr>
        <xdr:cNvPr id="95" name="n_1mainValue有形固定資産減価償却率">
          <a:extLst>
            <a:ext uri="{FF2B5EF4-FFF2-40B4-BE49-F238E27FC236}">
              <a16:creationId xmlns:a16="http://schemas.microsoft.com/office/drawing/2014/main" id="{F00CE038-6661-421F-86C0-2E652C1E631E}"/>
            </a:ext>
          </a:extLst>
        </xdr:cNvPr>
        <xdr:cNvSpPr txBox="1"/>
      </xdr:nvSpPr>
      <xdr:spPr>
        <a:xfrm>
          <a:off x="3836044" y="5008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112624</xdr:rowOff>
    </xdr:from>
    <xdr:ext cx="405111" cy="259045"/>
    <xdr:sp macro="" textlink="">
      <xdr:nvSpPr>
        <xdr:cNvPr id="96" name="n_2mainValue有形固定資産減価償却率">
          <a:extLst>
            <a:ext uri="{FF2B5EF4-FFF2-40B4-BE49-F238E27FC236}">
              <a16:creationId xmlns:a16="http://schemas.microsoft.com/office/drawing/2014/main" id="{FDD91211-CB50-4225-9B69-C92E928A7D6F}"/>
            </a:ext>
          </a:extLst>
        </xdr:cNvPr>
        <xdr:cNvSpPr txBox="1"/>
      </xdr:nvSpPr>
      <xdr:spPr>
        <a:xfrm>
          <a:off x="3086744" y="5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15469</xdr:rowOff>
    </xdr:from>
    <xdr:ext cx="405111" cy="259045"/>
    <xdr:sp macro="" textlink="">
      <xdr:nvSpPr>
        <xdr:cNvPr id="97" name="n_3mainValue有形固定資産減価償却率">
          <a:extLst>
            <a:ext uri="{FF2B5EF4-FFF2-40B4-BE49-F238E27FC236}">
              <a16:creationId xmlns:a16="http://schemas.microsoft.com/office/drawing/2014/main" id="{471B102D-B350-4DE4-9D04-531952683564}"/>
            </a:ext>
          </a:extLst>
        </xdr:cNvPr>
        <xdr:cNvSpPr txBox="1"/>
      </xdr:nvSpPr>
      <xdr:spPr>
        <a:xfrm>
          <a:off x="2324744" y="507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114952</xdr:rowOff>
    </xdr:from>
    <xdr:ext cx="405111" cy="259045"/>
    <xdr:sp macro="" textlink="">
      <xdr:nvSpPr>
        <xdr:cNvPr id="98" name="n_4mainValue有形固定資産減価償却率">
          <a:extLst>
            <a:ext uri="{FF2B5EF4-FFF2-40B4-BE49-F238E27FC236}">
              <a16:creationId xmlns:a16="http://schemas.microsoft.com/office/drawing/2014/main" id="{D859CD87-6CE8-4971-BFBA-374A135F6046}"/>
            </a:ext>
          </a:extLst>
        </xdr:cNvPr>
        <xdr:cNvSpPr txBox="1"/>
      </xdr:nvSpPr>
      <xdr:spPr>
        <a:xfrm>
          <a:off x="1562744" y="50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EAD3E90-589A-4AD2-987D-F327D9AD9A1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260A5DF-D2D8-4DA5-BF28-78E22EBD46C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1994B90-9550-4DB2-8825-F38D81F2FE0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86202BB-5A02-424D-AB3F-694C579CB14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211FFAB-B374-4E4E-8E7A-9F183667196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933DDCE-338E-4390-AA07-B8E80203761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457C90B-8A64-4113-9301-D7042633BA6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DD835D6-A9E4-4891-8BD1-3B6FC860F9E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5A40174-5807-4494-AF93-92CC6ED77D2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D232AB8-4627-4F7A-B88E-4CDE74B6CA3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3D72716-CA2F-4A8D-9031-6EC43E837F6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B2E4B0A-3453-455B-BDE6-A5ABA6B8754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76789E8-342F-4C06-BAE5-5C7DDC73B12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債務償還比率については、類似団体と比較すると高い水準となっている。要因としては平成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年度から令和２年にかけて新庁舎の建設があり、その債務の償還開始が挙げられる。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9BD5118-EB3E-4970-85C4-3D2FA1D57A3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0C1F184-3475-4BF5-9C75-2F379168CB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A955153-D2E2-46F0-9BF8-FBDBD7FA2CD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451A442E-2E33-4183-8F20-2DDCBF7A4FE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479D9B9-0DEA-406D-A161-52D52E0F747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88D93D40-ADD8-400C-8C7F-65F5589FF19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51698CEF-E1F4-4C09-910C-24C6F6CBA51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A4E30A1-1B63-42CC-ACD9-50757BB86EA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E46C16BB-A009-404A-8E3E-8E37C2C12CB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BB19747-53DF-4C77-B000-72AD348F5BE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0B860AE-2CF3-4AFD-B05C-E3F6056F49D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0B6096F-1473-4239-9D72-5D1451CF76D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221F238-EAC3-4C96-A07A-09E3EC64BB0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8BD93FD-F860-4D08-BFA3-DAE5C8BE2B9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3E905558-06BF-4F2D-A0AD-41D65E700A6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6B2317A-6EF6-4B47-A1F1-BA3A7D27FD9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A411462-9D06-4D84-8F57-1538EED4482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a:extLst>
            <a:ext uri="{FF2B5EF4-FFF2-40B4-BE49-F238E27FC236}">
              <a16:creationId xmlns:a16="http://schemas.microsoft.com/office/drawing/2014/main" id="{4B418ECD-30E5-43B9-8BEA-8F8700A916B4}"/>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a:extLst>
            <a:ext uri="{FF2B5EF4-FFF2-40B4-BE49-F238E27FC236}">
              <a16:creationId xmlns:a16="http://schemas.microsoft.com/office/drawing/2014/main" id="{75D97394-9C7F-43DB-97D8-7E1D382B5097}"/>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a:extLst>
            <a:ext uri="{FF2B5EF4-FFF2-40B4-BE49-F238E27FC236}">
              <a16:creationId xmlns:a16="http://schemas.microsoft.com/office/drawing/2014/main" id="{6D2375CB-4868-438A-A6D9-D2B6C2395199}"/>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3ADB6FE3-27BC-45A2-A2FE-C621D239E66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18788406-46EB-42D6-8A29-938015417D6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34" name="債務償還比率平均値テキスト">
          <a:extLst>
            <a:ext uri="{FF2B5EF4-FFF2-40B4-BE49-F238E27FC236}">
              <a16:creationId xmlns:a16="http://schemas.microsoft.com/office/drawing/2014/main" id="{5B6F7B77-482C-4053-80E0-8974CA5DB54F}"/>
            </a:ext>
          </a:extLst>
        </xdr:cNvPr>
        <xdr:cNvSpPr txBox="1"/>
      </xdr:nvSpPr>
      <xdr:spPr>
        <a:xfrm>
          <a:off x="14846300" y="5726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a:extLst>
            <a:ext uri="{FF2B5EF4-FFF2-40B4-BE49-F238E27FC236}">
              <a16:creationId xmlns:a16="http://schemas.microsoft.com/office/drawing/2014/main" id="{D99B217F-7D1F-4036-A9C6-A07C5022A75D}"/>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a:extLst>
            <a:ext uri="{FF2B5EF4-FFF2-40B4-BE49-F238E27FC236}">
              <a16:creationId xmlns:a16="http://schemas.microsoft.com/office/drawing/2014/main" id="{3A91817D-9CD1-408A-A00C-4FB4D2E4DBE6}"/>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7" name="フローチャート: 判断 136">
          <a:extLst>
            <a:ext uri="{FF2B5EF4-FFF2-40B4-BE49-F238E27FC236}">
              <a16:creationId xmlns:a16="http://schemas.microsoft.com/office/drawing/2014/main" id="{EEA4F81A-6461-44F4-A9B3-BE35BA7B7502}"/>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848B6DE8-E93E-46EB-AFF5-8E42F78324DD}"/>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30D54CD2-1639-4ABB-89DC-40B4B77B6A03}"/>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F148AAB-E032-4272-B3F9-6483A350BF7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4991429-A747-421D-9FA6-5A21636EDF9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C588EBD-405E-4567-B7AE-995A24EC2BD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AB97FEC-CEDB-4347-AB51-E8D5B939231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14818F8-BA07-4109-822B-15C6C309BDA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118373</xdr:rowOff>
    </xdr:from>
    <xdr:to>
      <xdr:col>76</xdr:col>
      <xdr:colOff>73025</xdr:colOff>
      <xdr:row>32</xdr:row>
      <xdr:rowOff>48523</xdr:rowOff>
    </xdr:to>
    <xdr:sp macro="" textlink="">
      <xdr:nvSpPr>
        <xdr:cNvPr id="145" name="楕円 144">
          <a:extLst>
            <a:ext uri="{FF2B5EF4-FFF2-40B4-BE49-F238E27FC236}">
              <a16:creationId xmlns:a16="http://schemas.microsoft.com/office/drawing/2014/main" id="{10849728-2BDE-43DF-81DB-F385A55CC3BE}"/>
            </a:ext>
          </a:extLst>
        </xdr:cNvPr>
        <xdr:cNvSpPr/>
      </xdr:nvSpPr>
      <xdr:spPr>
        <a:xfrm>
          <a:off x="14744700" y="6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96800</xdr:rowOff>
    </xdr:from>
    <xdr:ext cx="469744" cy="259045"/>
    <xdr:sp macro="" textlink="">
      <xdr:nvSpPr>
        <xdr:cNvPr id="146" name="債務償還比率該当値テキスト">
          <a:extLst>
            <a:ext uri="{FF2B5EF4-FFF2-40B4-BE49-F238E27FC236}">
              <a16:creationId xmlns:a16="http://schemas.microsoft.com/office/drawing/2014/main" id="{67ADCC73-343C-4902-AF31-BFB60111969E}"/>
            </a:ext>
          </a:extLst>
        </xdr:cNvPr>
        <xdr:cNvSpPr txBox="1"/>
      </xdr:nvSpPr>
      <xdr:spPr>
        <a:xfrm>
          <a:off x="14846300" y="618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150450</xdr:rowOff>
    </xdr:from>
    <xdr:to>
      <xdr:col>72</xdr:col>
      <xdr:colOff>123825</xdr:colOff>
      <xdr:row>32</xdr:row>
      <xdr:rowOff>80600</xdr:rowOff>
    </xdr:to>
    <xdr:sp macro="" textlink="">
      <xdr:nvSpPr>
        <xdr:cNvPr id="147" name="楕円 146">
          <a:extLst>
            <a:ext uri="{FF2B5EF4-FFF2-40B4-BE49-F238E27FC236}">
              <a16:creationId xmlns:a16="http://schemas.microsoft.com/office/drawing/2014/main" id="{E22BB627-38CC-4B80-8BD9-9C1DA5CDD90C}"/>
            </a:ext>
          </a:extLst>
        </xdr:cNvPr>
        <xdr:cNvSpPr/>
      </xdr:nvSpPr>
      <xdr:spPr>
        <a:xfrm>
          <a:off x="14033500" y="62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169173</xdr:rowOff>
    </xdr:from>
    <xdr:to>
      <xdr:col>76</xdr:col>
      <xdr:colOff>22225</xdr:colOff>
      <xdr:row>32</xdr:row>
      <xdr:rowOff>29800</xdr:rowOff>
    </xdr:to>
    <xdr:cxnSp macro="">
      <xdr:nvCxnSpPr>
        <xdr:cNvPr id="148" name="直線コネクタ 147">
          <a:extLst>
            <a:ext uri="{FF2B5EF4-FFF2-40B4-BE49-F238E27FC236}">
              <a16:creationId xmlns:a16="http://schemas.microsoft.com/office/drawing/2014/main" id="{B8357CFE-1EDD-445B-9206-DAFE2D62D437}"/>
            </a:ext>
          </a:extLst>
        </xdr:cNvPr>
        <xdr:cNvCxnSpPr/>
      </xdr:nvCxnSpPr>
      <xdr:spPr>
        <a:xfrm flipV="1">
          <a:off x="14084300" y="6255648"/>
          <a:ext cx="711200" cy="3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127544</xdr:rowOff>
    </xdr:from>
    <xdr:to>
      <xdr:col>68</xdr:col>
      <xdr:colOff>123825</xdr:colOff>
      <xdr:row>34</xdr:row>
      <xdr:rowOff>57694</xdr:rowOff>
    </xdr:to>
    <xdr:sp macro="" textlink="">
      <xdr:nvSpPr>
        <xdr:cNvPr id="149" name="楕円 148">
          <a:extLst>
            <a:ext uri="{FF2B5EF4-FFF2-40B4-BE49-F238E27FC236}">
              <a16:creationId xmlns:a16="http://schemas.microsoft.com/office/drawing/2014/main" id="{26B95C68-9252-4D9A-902A-48BB950831A8}"/>
            </a:ext>
          </a:extLst>
        </xdr:cNvPr>
        <xdr:cNvSpPr/>
      </xdr:nvSpPr>
      <xdr:spPr>
        <a:xfrm>
          <a:off x="13271500" y="65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29800</xdr:rowOff>
    </xdr:from>
    <xdr:to>
      <xdr:col>72</xdr:col>
      <xdr:colOff>73025</xdr:colOff>
      <xdr:row>34</xdr:row>
      <xdr:rowOff>6894</xdr:rowOff>
    </xdr:to>
    <xdr:cxnSp macro="">
      <xdr:nvCxnSpPr>
        <xdr:cNvPr id="150" name="直線コネクタ 149">
          <a:extLst>
            <a:ext uri="{FF2B5EF4-FFF2-40B4-BE49-F238E27FC236}">
              <a16:creationId xmlns:a16="http://schemas.microsoft.com/office/drawing/2014/main" id="{37CC9BB5-58CF-49C9-B842-23224B13DEB6}"/>
            </a:ext>
          </a:extLst>
        </xdr:cNvPr>
        <xdr:cNvCxnSpPr/>
      </xdr:nvCxnSpPr>
      <xdr:spPr>
        <a:xfrm flipV="1">
          <a:off x="13322300" y="6287725"/>
          <a:ext cx="762000" cy="3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95740</xdr:rowOff>
    </xdr:from>
    <xdr:to>
      <xdr:col>64</xdr:col>
      <xdr:colOff>123825</xdr:colOff>
      <xdr:row>33</xdr:row>
      <xdr:rowOff>25890</xdr:rowOff>
    </xdr:to>
    <xdr:sp macro="" textlink="">
      <xdr:nvSpPr>
        <xdr:cNvPr id="151" name="楕円 150">
          <a:extLst>
            <a:ext uri="{FF2B5EF4-FFF2-40B4-BE49-F238E27FC236}">
              <a16:creationId xmlns:a16="http://schemas.microsoft.com/office/drawing/2014/main" id="{BAE003C0-C038-4A8F-AC1D-5AA7F0F21A03}"/>
            </a:ext>
          </a:extLst>
        </xdr:cNvPr>
        <xdr:cNvSpPr/>
      </xdr:nvSpPr>
      <xdr:spPr>
        <a:xfrm>
          <a:off x="12509500" y="63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146540</xdr:rowOff>
    </xdr:from>
    <xdr:to>
      <xdr:col>68</xdr:col>
      <xdr:colOff>73025</xdr:colOff>
      <xdr:row>34</xdr:row>
      <xdr:rowOff>6894</xdr:rowOff>
    </xdr:to>
    <xdr:cxnSp macro="">
      <xdr:nvCxnSpPr>
        <xdr:cNvPr id="152" name="直線コネクタ 151">
          <a:extLst>
            <a:ext uri="{FF2B5EF4-FFF2-40B4-BE49-F238E27FC236}">
              <a16:creationId xmlns:a16="http://schemas.microsoft.com/office/drawing/2014/main" id="{8C0AC207-2ACD-47D7-BECF-E85961DC44F4}"/>
            </a:ext>
          </a:extLst>
        </xdr:cNvPr>
        <xdr:cNvCxnSpPr/>
      </xdr:nvCxnSpPr>
      <xdr:spPr>
        <a:xfrm>
          <a:off x="12560300" y="6404465"/>
          <a:ext cx="762000" cy="20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81053</xdr:rowOff>
    </xdr:from>
    <xdr:to>
      <xdr:col>60</xdr:col>
      <xdr:colOff>123825</xdr:colOff>
      <xdr:row>32</xdr:row>
      <xdr:rowOff>11203</xdr:rowOff>
    </xdr:to>
    <xdr:sp macro="" textlink="">
      <xdr:nvSpPr>
        <xdr:cNvPr id="153" name="楕円 152">
          <a:extLst>
            <a:ext uri="{FF2B5EF4-FFF2-40B4-BE49-F238E27FC236}">
              <a16:creationId xmlns:a16="http://schemas.microsoft.com/office/drawing/2014/main" id="{3EE84138-05C2-4A11-8A2D-5A1A6C60192B}"/>
            </a:ext>
          </a:extLst>
        </xdr:cNvPr>
        <xdr:cNvSpPr/>
      </xdr:nvSpPr>
      <xdr:spPr>
        <a:xfrm>
          <a:off x="11747500" y="616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131853</xdr:rowOff>
    </xdr:from>
    <xdr:to>
      <xdr:col>64</xdr:col>
      <xdr:colOff>73025</xdr:colOff>
      <xdr:row>32</xdr:row>
      <xdr:rowOff>146540</xdr:rowOff>
    </xdr:to>
    <xdr:cxnSp macro="">
      <xdr:nvCxnSpPr>
        <xdr:cNvPr id="154" name="直線コネクタ 153">
          <a:extLst>
            <a:ext uri="{FF2B5EF4-FFF2-40B4-BE49-F238E27FC236}">
              <a16:creationId xmlns:a16="http://schemas.microsoft.com/office/drawing/2014/main" id="{5EAE8970-C1AC-478D-B260-A394B82A9287}"/>
            </a:ext>
          </a:extLst>
        </xdr:cNvPr>
        <xdr:cNvCxnSpPr/>
      </xdr:nvCxnSpPr>
      <xdr:spPr>
        <a:xfrm>
          <a:off x="11798300" y="6218328"/>
          <a:ext cx="762000" cy="1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55" name="n_1aveValue債務償還比率">
          <a:extLst>
            <a:ext uri="{FF2B5EF4-FFF2-40B4-BE49-F238E27FC236}">
              <a16:creationId xmlns:a16="http://schemas.microsoft.com/office/drawing/2014/main" id="{1CFF6506-E4E8-4874-832F-80A6E1B71A18}"/>
            </a:ext>
          </a:extLst>
        </xdr:cNvPr>
        <xdr:cNvSpPr txBox="1"/>
      </xdr:nvSpPr>
      <xdr:spPr>
        <a:xfrm>
          <a:off x="13836727" y="56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56" name="n_2aveValue債務償還比率">
          <a:extLst>
            <a:ext uri="{FF2B5EF4-FFF2-40B4-BE49-F238E27FC236}">
              <a16:creationId xmlns:a16="http://schemas.microsoft.com/office/drawing/2014/main" id="{606FD5E3-75E4-4FCC-8B3B-EF1A0644871A}"/>
            </a:ext>
          </a:extLst>
        </xdr:cNvPr>
        <xdr:cNvSpPr txBox="1"/>
      </xdr:nvSpPr>
      <xdr:spPr>
        <a:xfrm>
          <a:off x="130874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8DE020DB-4E93-4B8A-A2C1-33D49F8EA4D7}"/>
            </a:ext>
          </a:extLst>
        </xdr:cNvPr>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D45A5570-E7CC-40CD-9C36-6FED980F6153}"/>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71727</xdr:rowOff>
    </xdr:from>
    <xdr:ext cx="469744" cy="259045"/>
    <xdr:sp macro="" textlink="">
      <xdr:nvSpPr>
        <xdr:cNvPr id="159" name="n_1mainValue債務償還比率">
          <a:extLst>
            <a:ext uri="{FF2B5EF4-FFF2-40B4-BE49-F238E27FC236}">
              <a16:creationId xmlns:a16="http://schemas.microsoft.com/office/drawing/2014/main" id="{A96406F4-3818-4035-B3F8-C227409BA3FB}"/>
            </a:ext>
          </a:extLst>
        </xdr:cNvPr>
        <xdr:cNvSpPr txBox="1"/>
      </xdr:nvSpPr>
      <xdr:spPr>
        <a:xfrm>
          <a:off x="13836727" y="632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48821</xdr:rowOff>
    </xdr:from>
    <xdr:ext cx="469744" cy="259045"/>
    <xdr:sp macro="" textlink="">
      <xdr:nvSpPr>
        <xdr:cNvPr id="160" name="n_2mainValue債務償還比率">
          <a:extLst>
            <a:ext uri="{FF2B5EF4-FFF2-40B4-BE49-F238E27FC236}">
              <a16:creationId xmlns:a16="http://schemas.microsoft.com/office/drawing/2014/main" id="{87DAC758-0C7D-45B1-AEDE-A2C34169836F}"/>
            </a:ext>
          </a:extLst>
        </xdr:cNvPr>
        <xdr:cNvSpPr txBox="1"/>
      </xdr:nvSpPr>
      <xdr:spPr>
        <a:xfrm>
          <a:off x="13087427" y="664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17017</xdr:rowOff>
    </xdr:from>
    <xdr:ext cx="469744" cy="259045"/>
    <xdr:sp macro="" textlink="">
      <xdr:nvSpPr>
        <xdr:cNvPr id="161" name="n_3mainValue債務償還比率">
          <a:extLst>
            <a:ext uri="{FF2B5EF4-FFF2-40B4-BE49-F238E27FC236}">
              <a16:creationId xmlns:a16="http://schemas.microsoft.com/office/drawing/2014/main" id="{D37AF719-DB3C-4789-A306-DCAF2E9B30F6}"/>
            </a:ext>
          </a:extLst>
        </xdr:cNvPr>
        <xdr:cNvSpPr txBox="1"/>
      </xdr:nvSpPr>
      <xdr:spPr>
        <a:xfrm>
          <a:off x="12325427" y="644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2330</xdr:rowOff>
    </xdr:from>
    <xdr:ext cx="469744" cy="259045"/>
    <xdr:sp macro="" textlink="">
      <xdr:nvSpPr>
        <xdr:cNvPr id="162" name="n_4mainValue債務償還比率">
          <a:extLst>
            <a:ext uri="{FF2B5EF4-FFF2-40B4-BE49-F238E27FC236}">
              <a16:creationId xmlns:a16="http://schemas.microsoft.com/office/drawing/2014/main" id="{9CA50DED-8175-4248-BFA8-B50A4995F8C4}"/>
            </a:ext>
          </a:extLst>
        </xdr:cNvPr>
        <xdr:cNvSpPr txBox="1"/>
      </xdr:nvSpPr>
      <xdr:spPr>
        <a:xfrm>
          <a:off x="11563427" y="62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FE1A4D2-1F24-4946-BE74-61ED7E7F9A5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B556B99-C308-45EE-B914-769AAF072A7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1ABA41F-0CBA-4F08-B4C4-EFDAE2DB787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3E842D9-DE39-459E-A9D1-DFF1ECFBD6A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499726AE-6770-4307-AAAA-24728328BC0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F9DDFFF-F39C-4F28-AD30-DCBB5125FCB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3B5530-64F0-41C7-9D23-78B19C477A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D0608C1-1D19-4AA5-B6EF-65F3DA5219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A1DDDB-99DF-4AB8-A736-906D33C7E9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50D94E-F815-4E5B-8B46-5FFEBBD439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E551A2-AD94-4C5A-90AF-BB2DE13271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14142F-965A-4D3C-ADE0-E0C5D1EA9E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A85C96-96F8-45F5-A221-D3AF6E91222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8A7169-89D6-4110-81EB-6FBECB0973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438A76-EF3C-4190-91F6-2B2783B7E8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352529-8BA2-4B9C-A6DF-9274629717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20,003
19,851
5.18
8,993,421
8,637,922
337,362
4,584,509
8,206,145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E1345A-0474-4CD0-9F50-155DCDB455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EFFBCB-5173-412D-BB48-B6E1DF3E28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57D347-748B-4104-93A9-EE5A21B3ED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977B45-B407-4247-8A44-156944FECB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962D87-F613-4D11-AA42-1E7BCD4311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4968980-108C-4249-840A-2B88D37D07A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894437-C34E-4519-9282-E0F6E76B99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895A61-49CE-4CCD-AE55-00A56C6952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CA4180-0C8E-4FDF-B9A7-080D861026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AFC14E-38FB-40A8-91D4-D67292B2A1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AAD01F-1C2D-491E-A071-C1FEBB8DAB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D9F239-C180-4609-A0C4-5D790148F6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EE37A6-1659-4853-9014-767EDE402F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FF807E-0D6B-4C10-8E05-EE012D471C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30E8C1-335A-49B4-890A-E0818923AF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7D52A1-447A-490B-9CB9-CFF3D89794A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B2157B-96F2-43B2-B853-A532F4AF58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1D9C10-9FB5-44A8-970D-B0757D754A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BFECB4-EB4F-42A0-B521-B7DBDAF44D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F30DAA-4D0C-4155-8727-7BD4931C895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CD66E7-0211-4D57-AD87-8D65DFE2742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F62E14-B520-4D55-B859-A2B53A4B770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416501-61E6-4BB6-AC71-0946FB143DC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FEEEBB-AA16-46A8-9031-A8664C463D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3B817D1-EEB0-46DD-83E9-65B2735C250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1E6284B-5E0C-4CCE-BF9C-1590F88CD0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F96509-1025-4323-BAB1-0695D96B298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BF6DA6-678E-48D1-BB54-75FFCE0135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FB8905-3E5F-4EDC-A879-1466748377E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3D7CFD-7F25-4ADA-9922-397FDB0507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8A04CF-2308-473D-81A5-27F4EE3741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218E08-5321-4F74-95C8-11C8B80247D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3620ABF-58C6-4A14-845C-AE64E37F2E8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A52E921-3BEC-45F7-A99B-A19B973D1B3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4D703A8-507C-4C61-A873-40B35287697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D1B8DBD-393E-403F-B372-EDC52A5A32A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03958E1-E09F-4F7F-B203-D48A39D9FDE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99E821D-B51C-405E-AA4A-F15901060A6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5BEFD62-B5B1-496F-A2CB-59DBEE6606E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219CA77-7D4D-4B65-8CD2-9057CF2C4DA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82EFEBA-5031-4994-AB86-FAA568DDB0C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0AF9042-6214-4EA9-9077-260997D77A1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77BA2E8-1D62-4D82-B510-F0EF5B87683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1A5DA0F-F40F-4281-8E7E-6841749AC3C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FBB6E45-38D4-460B-817E-F850A158E8C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588CBCC1-1375-413A-B585-1EFF1CA24C79}"/>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88575E46-B6B4-460C-B06F-5E0CDF79FC77}"/>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F3309FC9-EC2F-4C4D-A0C1-1A96F41C22CF}"/>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805644-A604-4219-A25E-3FA9C2470F13}"/>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9A5E13F6-F9FE-4B97-9D06-315B743FC0F2}"/>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C1E41CDB-EF6E-4449-A1E0-EE250D11AF64}"/>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1CE13F3D-D87A-45D8-BB0B-ADF6B4529D8F}"/>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6B81C018-58EC-4474-9B66-14F9E77D0B81}"/>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45F5A8C3-46BC-4638-9F89-D9A8484AB8ED}"/>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2F5882FC-37B0-4D71-9004-0774FDC10F8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4D3B63EA-807D-4801-BFCE-063363E21217}"/>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FE8FD9-D7D9-450D-9B61-DFD70A3E9C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948E1D6-6FFA-4740-B617-4492BCE796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5832D2-3D91-4DAC-95E7-503405F5EB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0D057C-3BB9-437B-9A82-2014C555E1C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BC4992-75FC-4064-AEAD-DE32D22672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3" name="楕円 72">
          <a:extLst>
            <a:ext uri="{FF2B5EF4-FFF2-40B4-BE49-F238E27FC236}">
              <a16:creationId xmlns:a16="http://schemas.microsoft.com/office/drawing/2014/main" id="{D887C630-85E3-4545-ADAB-E81249FE0E26}"/>
            </a:ext>
          </a:extLst>
        </xdr:cNvPr>
        <xdr:cNvSpPr/>
      </xdr:nvSpPr>
      <xdr:spPr>
        <a:xfrm>
          <a:off x="4584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27322</xdr:rowOff>
    </xdr:from>
    <xdr:ext cx="405111" cy="259045"/>
    <xdr:sp macro="" textlink="">
      <xdr:nvSpPr>
        <xdr:cNvPr id="74" name="【道路】&#10;有形固定資産減価償却率該当値テキスト">
          <a:extLst>
            <a:ext uri="{FF2B5EF4-FFF2-40B4-BE49-F238E27FC236}">
              <a16:creationId xmlns:a16="http://schemas.microsoft.com/office/drawing/2014/main" id="{01B89B0E-249D-473C-A656-B9C982529267}"/>
            </a:ext>
          </a:extLst>
        </xdr:cNvPr>
        <xdr:cNvSpPr txBox="1"/>
      </xdr:nvSpPr>
      <xdr:spPr>
        <a:xfrm>
          <a:off x="4673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5" name="楕円 74">
          <a:extLst>
            <a:ext uri="{FF2B5EF4-FFF2-40B4-BE49-F238E27FC236}">
              <a16:creationId xmlns:a16="http://schemas.microsoft.com/office/drawing/2014/main" id="{95E9E2DF-4A88-4A10-8F39-6CEE1F9B66D3}"/>
            </a:ext>
          </a:extLst>
        </xdr:cNvPr>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55245</xdr:rowOff>
    </xdr:to>
    <xdr:cxnSp macro="">
      <xdr:nvCxnSpPr>
        <xdr:cNvPr id="76" name="直線コネクタ 75">
          <a:extLst>
            <a:ext uri="{FF2B5EF4-FFF2-40B4-BE49-F238E27FC236}">
              <a16:creationId xmlns:a16="http://schemas.microsoft.com/office/drawing/2014/main" id="{D369EA6E-F60F-467F-AB9C-153610C12776}"/>
            </a:ext>
          </a:extLst>
        </xdr:cNvPr>
        <xdr:cNvCxnSpPr/>
      </xdr:nvCxnSpPr>
      <xdr:spPr>
        <a:xfrm>
          <a:off x="3797300" y="63912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7" name="楕円 76">
          <a:extLst>
            <a:ext uri="{FF2B5EF4-FFF2-40B4-BE49-F238E27FC236}">
              <a16:creationId xmlns:a16="http://schemas.microsoft.com/office/drawing/2014/main" id="{ACEC2610-BB3A-49F3-8D9F-032B08D68206}"/>
            </a:ext>
          </a:extLst>
        </xdr:cNvPr>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47625</xdr:rowOff>
    </xdr:to>
    <xdr:cxnSp macro="">
      <xdr:nvCxnSpPr>
        <xdr:cNvPr id="78" name="直線コネクタ 77">
          <a:extLst>
            <a:ext uri="{FF2B5EF4-FFF2-40B4-BE49-F238E27FC236}">
              <a16:creationId xmlns:a16="http://schemas.microsoft.com/office/drawing/2014/main" id="{359478DB-D689-40AA-BCE9-3197EC9F4397}"/>
            </a:ext>
          </a:extLst>
        </xdr:cNvPr>
        <xdr:cNvCxnSpPr/>
      </xdr:nvCxnSpPr>
      <xdr:spPr>
        <a:xfrm>
          <a:off x="2908300" y="6343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a:extLst>
            <a:ext uri="{FF2B5EF4-FFF2-40B4-BE49-F238E27FC236}">
              <a16:creationId xmlns:a16="http://schemas.microsoft.com/office/drawing/2014/main" id="{E9A9BBF3-3ECD-47C2-875D-B0B519A0B306}"/>
            </a:ext>
          </a:extLst>
        </xdr:cNvPr>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37</xdr:row>
      <xdr:rowOff>0</xdr:rowOff>
    </xdr:to>
    <xdr:cxnSp macro="">
      <xdr:nvCxnSpPr>
        <xdr:cNvPr id="80" name="直線コネクタ 79">
          <a:extLst>
            <a:ext uri="{FF2B5EF4-FFF2-40B4-BE49-F238E27FC236}">
              <a16:creationId xmlns:a16="http://schemas.microsoft.com/office/drawing/2014/main" id="{B7D54317-02EC-466E-9A76-6597677F72D6}"/>
            </a:ext>
          </a:extLst>
        </xdr:cNvPr>
        <xdr:cNvCxnSpPr/>
      </xdr:nvCxnSpPr>
      <xdr:spPr>
        <a:xfrm>
          <a:off x="2019300" y="6305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38735</xdr:rowOff>
    </xdr:from>
    <xdr:to>
      <xdr:col>6</xdr:col>
      <xdr:colOff>38100</xdr:colOff>
      <xdr:row>36</xdr:row>
      <xdr:rowOff>140335</xdr:rowOff>
    </xdr:to>
    <xdr:sp macro="" textlink="">
      <xdr:nvSpPr>
        <xdr:cNvPr id="81" name="楕円 80">
          <a:extLst>
            <a:ext uri="{FF2B5EF4-FFF2-40B4-BE49-F238E27FC236}">
              <a16:creationId xmlns:a16="http://schemas.microsoft.com/office/drawing/2014/main" id="{46CCE31A-CA95-437E-A10F-AAA686D3ACA4}"/>
            </a:ext>
          </a:extLst>
        </xdr:cNvPr>
        <xdr:cNvSpPr/>
      </xdr:nvSpPr>
      <xdr:spPr>
        <a:xfrm>
          <a:off x="1079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89535</xdr:rowOff>
    </xdr:from>
    <xdr:to>
      <xdr:col>10</xdr:col>
      <xdr:colOff>114300</xdr:colOff>
      <xdr:row>36</xdr:row>
      <xdr:rowOff>133350</xdr:rowOff>
    </xdr:to>
    <xdr:cxnSp macro="">
      <xdr:nvCxnSpPr>
        <xdr:cNvPr id="82" name="直線コネクタ 81">
          <a:extLst>
            <a:ext uri="{FF2B5EF4-FFF2-40B4-BE49-F238E27FC236}">
              <a16:creationId xmlns:a16="http://schemas.microsoft.com/office/drawing/2014/main" id="{202FFF88-EC16-49C1-BE6E-12B930500512}"/>
            </a:ext>
          </a:extLst>
        </xdr:cNvPr>
        <xdr:cNvCxnSpPr/>
      </xdr:nvCxnSpPr>
      <xdr:spPr>
        <a:xfrm>
          <a:off x="1130300" y="62617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D75B2178-2C67-4E32-AC8E-EFA81518FEC8}"/>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FB63E7CB-E53B-47CF-AD4B-AADBD0D8C155}"/>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0293F142-6559-4993-B68E-C523D32599CF}"/>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A001125B-DEFE-4CB2-9A18-BFACCA1B7393}"/>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114952</xdr:rowOff>
    </xdr:from>
    <xdr:ext cx="405111" cy="259045"/>
    <xdr:sp macro="" textlink="">
      <xdr:nvSpPr>
        <xdr:cNvPr id="87" name="n_1mainValue【道路】&#10;有形固定資産減価償却率">
          <a:extLst>
            <a:ext uri="{FF2B5EF4-FFF2-40B4-BE49-F238E27FC236}">
              <a16:creationId xmlns:a16="http://schemas.microsoft.com/office/drawing/2014/main" id="{F74A52F2-687C-4D8F-8059-4EE478BFF162}"/>
            </a:ext>
          </a:extLst>
        </xdr:cNvPr>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88" name="n_2mainValue【道路】&#10;有形固定資産減価償却率">
          <a:extLst>
            <a:ext uri="{FF2B5EF4-FFF2-40B4-BE49-F238E27FC236}">
              <a16:creationId xmlns:a16="http://schemas.microsoft.com/office/drawing/2014/main" id="{4649D6AA-FAD8-4BBD-B4F3-38B96FB3975F}"/>
            </a:ext>
          </a:extLst>
        </xdr:cNvPr>
        <xdr:cNvSpPr txBox="1"/>
      </xdr:nvSpPr>
      <xdr:spPr>
        <a:xfrm>
          <a:off x="2705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9" name="n_3mainValue【道路】&#10;有形固定資産減価償却率">
          <a:extLst>
            <a:ext uri="{FF2B5EF4-FFF2-40B4-BE49-F238E27FC236}">
              <a16:creationId xmlns:a16="http://schemas.microsoft.com/office/drawing/2014/main" id="{7D8AECCD-B89C-4ACE-912F-FE14DF116DE7}"/>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E9B2ABF2-B1CA-492E-BAD7-084207F0C35E}"/>
            </a:ext>
          </a:extLst>
        </xdr:cNvPr>
        <xdr:cNvSpPr txBox="1"/>
      </xdr:nvSpPr>
      <xdr:spPr>
        <a:xfrm>
          <a:off x="927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8F661F6-E3B7-42D8-A149-4D96D4DA59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1C96F94-D3E8-457D-954E-1134DFA6D0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997E5E3-E95B-48F5-B5E8-0E048AC208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1DB6CE0-BBEF-4A0F-8510-882516BC24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9503627-26A4-4E2F-BB12-C732C1BD6A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AE1F425-8395-4350-B90C-7DCD7A033A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A79BB2B-3653-4270-8EF4-C54DFC30D3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2E30376-AC1B-4F9D-B32F-CA3BEC1B503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1D1BD48-6CBA-43BF-A1DB-AF6263A1F15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9969452-864C-45F9-BDC8-0EEC044B2E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73B6E7B-4A7B-4461-A03C-A654DD67900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8F9D7F5-DFB3-47B0-BD90-E48D10DE6D7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F3910DC-A7E5-4BEB-8109-A7BA62D5FA2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E8CCB7C3-18EA-438F-88C3-E37DC3070F8A}"/>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A809C53-3A32-4273-98B2-FE9806CA9A1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7BA2EA94-A3D0-4F95-BFA2-ACDA962DDAA5}"/>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F372866-1A8E-4F58-A1BB-C794FCB216E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482E7CE9-08D5-4338-8596-5FF61EBA869E}"/>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A715ED1-BB74-49EA-B985-BA6D3CF8A1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BDB9FFA8-96E3-4EF2-9A9B-8E878540050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3E91B8C-E109-4B0D-AFA9-4AF04091977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33F9D49B-384C-4B27-B973-1194F5DAC569}"/>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8CCD6566-D42C-4635-A85E-DBDA8CF1AD43}"/>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693FB395-77D5-41DC-BF7F-B84BEBC278A7}"/>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005604BC-D546-4BC1-AD64-DCFE080A4E2F}"/>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FCA0CE26-BFAB-4FE3-918B-9C11BA96F5FE}"/>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23E69260-2296-41B5-B277-E6FD57EF3CA8}"/>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C730C20F-11B7-4548-8D09-DC3E965B0AAF}"/>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A6C3F8C0-7479-4EBC-8D2B-9B980F3248F1}"/>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F6A025F2-A721-40BF-B1D6-0B79F291B05C}"/>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473242C5-9780-4FDF-A499-EC3B2CA29B2D}"/>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07BFEF13-A609-4E9F-8B7B-E543AE47E8A3}"/>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A627347-9CC6-4B05-886C-DCE1088FC48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CEE9A10-223C-48AC-A778-088628DF3D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DE17FD-A505-446F-8D4E-834EFD132C4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E92766-969D-4970-88DA-A2724BE8D53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BC68B3-DF40-45D0-B021-F4509D07D18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79903</xdr:rowOff>
    </xdr:from>
    <xdr:to>
      <xdr:col>55</xdr:col>
      <xdr:colOff>50800</xdr:colOff>
      <xdr:row>42</xdr:row>
      <xdr:rowOff>10053</xdr:rowOff>
    </xdr:to>
    <xdr:sp macro="" textlink="">
      <xdr:nvSpPr>
        <xdr:cNvPr id="128" name="楕円 127">
          <a:extLst>
            <a:ext uri="{FF2B5EF4-FFF2-40B4-BE49-F238E27FC236}">
              <a16:creationId xmlns:a16="http://schemas.microsoft.com/office/drawing/2014/main" id="{04E10467-1A19-410A-90AF-81B07B4BA4C8}"/>
            </a:ext>
          </a:extLst>
        </xdr:cNvPr>
        <xdr:cNvSpPr/>
      </xdr:nvSpPr>
      <xdr:spPr>
        <a:xfrm>
          <a:off x="10426700" y="71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469744" cy="259045"/>
    <xdr:sp macro="" textlink="">
      <xdr:nvSpPr>
        <xdr:cNvPr id="129" name="【道路】&#10;一人当たり延長該当値テキスト">
          <a:extLst>
            <a:ext uri="{FF2B5EF4-FFF2-40B4-BE49-F238E27FC236}">
              <a16:creationId xmlns:a16="http://schemas.microsoft.com/office/drawing/2014/main" id="{AC775FBE-42B3-45AA-98CF-B93FC892343D}"/>
            </a:ext>
          </a:extLst>
        </xdr:cNvPr>
        <xdr:cNvSpPr txBox="1"/>
      </xdr:nvSpPr>
      <xdr:spPr>
        <a:xfrm>
          <a:off x="10515600" y="704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79918</xdr:rowOff>
    </xdr:from>
    <xdr:to>
      <xdr:col>50</xdr:col>
      <xdr:colOff>165100</xdr:colOff>
      <xdr:row>42</xdr:row>
      <xdr:rowOff>10068</xdr:rowOff>
    </xdr:to>
    <xdr:sp macro="" textlink="">
      <xdr:nvSpPr>
        <xdr:cNvPr id="130" name="楕円 129">
          <a:extLst>
            <a:ext uri="{FF2B5EF4-FFF2-40B4-BE49-F238E27FC236}">
              <a16:creationId xmlns:a16="http://schemas.microsoft.com/office/drawing/2014/main" id="{10B75AF7-550A-4084-A90A-25B211E3D3EA}"/>
            </a:ext>
          </a:extLst>
        </xdr:cNvPr>
        <xdr:cNvSpPr/>
      </xdr:nvSpPr>
      <xdr:spPr>
        <a:xfrm>
          <a:off x="9588500" y="71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130703</xdr:rowOff>
    </xdr:from>
    <xdr:to>
      <xdr:col>55</xdr:col>
      <xdr:colOff>0</xdr:colOff>
      <xdr:row>41</xdr:row>
      <xdr:rowOff>130718</xdr:rowOff>
    </xdr:to>
    <xdr:cxnSp macro="">
      <xdr:nvCxnSpPr>
        <xdr:cNvPr id="131" name="直線コネクタ 130">
          <a:extLst>
            <a:ext uri="{FF2B5EF4-FFF2-40B4-BE49-F238E27FC236}">
              <a16:creationId xmlns:a16="http://schemas.microsoft.com/office/drawing/2014/main" id="{C7816ECB-FEA7-493A-BBA1-27FF8929A58F}"/>
            </a:ext>
          </a:extLst>
        </xdr:cNvPr>
        <xdr:cNvCxnSpPr/>
      </xdr:nvCxnSpPr>
      <xdr:spPr>
        <a:xfrm flipV="1">
          <a:off x="9639300" y="7160153"/>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79840</xdr:rowOff>
    </xdr:from>
    <xdr:to>
      <xdr:col>46</xdr:col>
      <xdr:colOff>38100</xdr:colOff>
      <xdr:row>42</xdr:row>
      <xdr:rowOff>9990</xdr:rowOff>
    </xdr:to>
    <xdr:sp macro="" textlink="">
      <xdr:nvSpPr>
        <xdr:cNvPr id="132" name="楕円 131">
          <a:extLst>
            <a:ext uri="{FF2B5EF4-FFF2-40B4-BE49-F238E27FC236}">
              <a16:creationId xmlns:a16="http://schemas.microsoft.com/office/drawing/2014/main" id="{82F08AA1-5189-4CF5-B421-6FA366DC92D4}"/>
            </a:ext>
          </a:extLst>
        </xdr:cNvPr>
        <xdr:cNvSpPr/>
      </xdr:nvSpPr>
      <xdr:spPr>
        <a:xfrm>
          <a:off x="8699500" y="71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130640</xdr:rowOff>
    </xdr:from>
    <xdr:to>
      <xdr:col>50</xdr:col>
      <xdr:colOff>114300</xdr:colOff>
      <xdr:row>41</xdr:row>
      <xdr:rowOff>130718</xdr:rowOff>
    </xdr:to>
    <xdr:cxnSp macro="">
      <xdr:nvCxnSpPr>
        <xdr:cNvPr id="133" name="直線コネクタ 132">
          <a:extLst>
            <a:ext uri="{FF2B5EF4-FFF2-40B4-BE49-F238E27FC236}">
              <a16:creationId xmlns:a16="http://schemas.microsoft.com/office/drawing/2014/main" id="{374B95B4-CB79-4013-97C8-1E6259842C42}"/>
            </a:ext>
          </a:extLst>
        </xdr:cNvPr>
        <xdr:cNvCxnSpPr/>
      </xdr:nvCxnSpPr>
      <xdr:spPr>
        <a:xfrm>
          <a:off x="8750300" y="7160090"/>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79827</xdr:rowOff>
    </xdr:from>
    <xdr:to>
      <xdr:col>41</xdr:col>
      <xdr:colOff>101600</xdr:colOff>
      <xdr:row>42</xdr:row>
      <xdr:rowOff>9977</xdr:rowOff>
    </xdr:to>
    <xdr:sp macro="" textlink="">
      <xdr:nvSpPr>
        <xdr:cNvPr id="134" name="楕円 133">
          <a:extLst>
            <a:ext uri="{FF2B5EF4-FFF2-40B4-BE49-F238E27FC236}">
              <a16:creationId xmlns:a16="http://schemas.microsoft.com/office/drawing/2014/main" id="{EE2C6C00-2C8F-4AA7-A7A3-521398FE121D}"/>
            </a:ext>
          </a:extLst>
        </xdr:cNvPr>
        <xdr:cNvSpPr/>
      </xdr:nvSpPr>
      <xdr:spPr>
        <a:xfrm>
          <a:off x="7810500" y="71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130627</xdr:rowOff>
    </xdr:from>
    <xdr:to>
      <xdr:col>45</xdr:col>
      <xdr:colOff>177800</xdr:colOff>
      <xdr:row>41</xdr:row>
      <xdr:rowOff>130640</xdr:rowOff>
    </xdr:to>
    <xdr:cxnSp macro="">
      <xdr:nvCxnSpPr>
        <xdr:cNvPr id="135" name="直線コネクタ 134">
          <a:extLst>
            <a:ext uri="{FF2B5EF4-FFF2-40B4-BE49-F238E27FC236}">
              <a16:creationId xmlns:a16="http://schemas.microsoft.com/office/drawing/2014/main" id="{9DA097A2-5C04-4C71-A630-B2C7D3E72AAA}"/>
            </a:ext>
          </a:extLst>
        </xdr:cNvPr>
        <xdr:cNvCxnSpPr/>
      </xdr:nvCxnSpPr>
      <xdr:spPr>
        <a:xfrm>
          <a:off x="7861300" y="7160077"/>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79891</xdr:rowOff>
    </xdr:from>
    <xdr:to>
      <xdr:col>36</xdr:col>
      <xdr:colOff>165100</xdr:colOff>
      <xdr:row>42</xdr:row>
      <xdr:rowOff>10041</xdr:rowOff>
    </xdr:to>
    <xdr:sp macro="" textlink="">
      <xdr:nvSpPr>
        <xdr:cNvPr id="136" name="楕円 135">
          <a:extLst>
            <a:ext uri="{FF2B5EF4-FFF2-40B4-BE49-F238E27FC236}">
              <a16:creationId xmlns:a16="http://schemas.microsoft.com/office/drawing/2014/main" id="{63AE3506-2FF0-4E3B-ABC9-BDB0707A8CD3}"/>
            </a:ext>
          </a:extLst>
        </xdr:cNvPr>
        <xdr:cNvSpPr/>
      </xdr:nvSpPr>
      <xdr:spPr>
        <a:xfrm>
          <a:off x="6921500" y="71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130627</xdr:rowOff>
    </xdr:from>
    <xdr:to>
      <xdr:col>41</xdr:col>
      <xdr:colOff>50800</xdr:colOff>
      <xdr:row>41</xdr:row>
      <xdr:rowOff>130691</xdr:rowOff>
    </xdr:to>
    <xdr:cxnSp macro="">
      <xdr:nvCxnSpPr>
        <xdr:cNvPr id="137" name="直線コネクタ 136">
          <a:extLst>
            <a:ext uri="{FF2B5EF4-FFF2-40B4-BE49-F238E27FC236}">
              <a16:creationId xmlns:a16="http://schemas.microsoft.com/office/drawing/2014/main" id="{3DC3B3E6-5DDE-4F09-A131-4B9861143FDD}"/>
            </a:ext>
          </a:extLst>
        </xdr:cNvPr>
        <xdr:cNvCxnSpPr/>
      </xdr:nvCxnSpPr>
      <xdr:spPr>
        <a:xfrm flipV="1">
          <a:off x="6972300" y="7160077"/>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1E04BF60-9E4C-4DAC-940B-DD7749149FAD}"/>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440ECC38-E68C-46C6-A3F9-497074CFC9FE}"/>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52FC822A-CD97-4766-81D3-5DD444B67ADF}"/>
            </a:ext>
          </a:extLst>
        </xdr:cNvPr>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5E275366-8706-4D28-9DC9-B9682FD3B30E}"/>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1195</xdr:rowOff>
    </xdr:from>
    <xdr:ext cx="469744" cy="259045"/>
    <xdr:sp macro="" textlink="">
      <xdr:nvSpPr>
        <xdr:cNvPr id="142" name="n_1mainValue【道路】&#10;一人当たり延長">
          <a:extLst>
            <a:ext uri="{FF2B5EF4-FFF2-40B4-BE49-F238E27FC236}">
              <a16:creationId xmlns:a16="http://schemas.microsoft.com/office/drawing/2014/main" id="{B66D2288-84E4-43E8-9E04-13C0C7B452C3}"/>
            </a:ext>
          </a:extLst>
        </xdr:cNvPr>
        <xdr:cNvSpPr txBox="1"/>
      </xdr:nvSpPr>
      <xdr:spPr>
        <a:xfrm>
          <a:off x="9391727" y="720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1117</xdr:rowOff>
    </xdr:from>
    <xdr:ext cx="469744" cy="259045"/>
    <xdr:sp macro="" textlink="">
      <xdr:nvSpPr>
        <xdr:cNvPr id="143" name="n_2mainValue【道路】&#10;一人当たり延長">
          <a:extLst>
            <a:ext uri="{FF2B5EF4-FFF2-40B4-BE49-F238E27FC236}">
              <a16:creationId xmlns:a16="http://schemas.microsoft.com/office/drawing/2014/main" id="{EE47759C-5460-406B-B60D-ACE33912ECA4}"/>
            </a:ext>
          </a:extLst>
        </xdr:cNvPr>
        <xdr:cNvSpPr txBox="1"/>
      </xdr:nvSpPr>
      <xdr:spPr>
        <a:xfrm>
          <a:off x="8515427" y="720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1104</xdr:rowOff>
    </xdr:from>
    <xdr:ext cx="469744" cy="259045"/>
    <xdr:sp macro="" textlink="">
      <xdr:nvSpPr>
        <xdr:cNvPr id="144" name="n_3mainValue【道路】&#10;一人当たり延長">
          <a:extLst>
            <a:ext uri="{FF2B5EF4-FFF2-40B4-BE49-F238E27FC236}">
              <a16:creationId xmlns:a16="http://schemas.microsoft.com/office/drawing/2014/main" id="{D75B46F1-953C-447C-8E62-A5546915E10D}"/>
            </a:ext>
          </a:extLst>
        </xdr:cNvPr>
        <xdr:cNvSpPr txBox="1"/>
      </xdr:nvSpPr>
      <xdr:spPr>
        <a:xfrm>
          <a:off x="7626427" y="72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1168</xdr:rowOff>
    </xdr:from>
    <xdr:ext cx="469744" cy="259045"/>
    <xdr:sp macro="" textlink="">
      <xdr:nvSpPr>
        <xdr:cNvPr id="145" name="n_4mainValue【道路】&#10;一人当たり延長">
          <a:extLst>
            <a:ext uri="{FF2B5EF4-FFF2-40B4-BE49-F238E27FC236}">
              <a16:creationId xmlns:a16="http://schemas.microsoft.com/office/drawing/2014/main" id="{7875C956-5CFA-4E39-828B-35E33B96E465}"/>
            </a:ext>
          </a:extLst>
        </xdr:cNvPr>
        <xdr:cNvSpPr txBox="1"/>
      </xdr:nvSpPr>
      <xdr:spPr>
        <a:xfrm>
          <a:off x="6737427" y="720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8E44697-62FB-4959-9718-D0F487C5899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9209F24-B20A-472A-B901-38DBC653DF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1D0D508-947B-4CBB-8431-19CD7FF04C2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35E6EA8-A86D-47F2-8F78-BB438D9B947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25F3266-389D-4EB5-A2E0-C4BC290F708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3A6EB50-7A36-4F8B-A8D8-39A83B7429F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3F8E084-1B70-4794-B192-9953146507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8D894B6-5048-4644-9406-F9F8B15349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F39BE44-29D1-4589-9517-B683D05F83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D315B26-5606-4FE7-A364-7D0824DBEC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37209D1-FEBC-49B6-A7F6-B8E6EC509FE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233238F-999E-484B-8AE2-987558E2691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3C8398CC-D8D1-4C7B-9E1D-3BA81A20527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E92B5470-797C-4D74-916E-D773155D228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B716638-42B3-46B8-9AA2-9647C6EDD4A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8BBA81E-1260-4A7E-8DCA-1D3BDE3767D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E8BA73E-6DDC-4BC4-BD90-9E5779469CD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83628FC-1663-4E03-BA6F-63B47E7E87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73CE498-48AF-4405-A979-56B4D468B96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99DB23A7-34B9-4AFD-9B59-3A2FFBEB734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868017A-2FC9-423A-BAF5-049C2BAC628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2C713AB-58F3-4AAE-BE37-FAB97B301B0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4C6C3BC6-E5C1-433A-B6FF-34D32157CC0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202F156B-6A06-4D60-8710-14E544B4A9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1B6637B6-66DB-428B-B107-583C1800FDC4}"/>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65D10ED-F1EB-43B0-BD21-9988B9223E15}"/>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A662B764-938A-49DA-9C44-953A581E3647}"/>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35AF547-F9AB-4B21-932F-400195AD693F}"/>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75F7695F-7BE3-4D49-9C7F-6F7AAF33DCFE}"/>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19ECA85-3EFD-490C-85A5-86B8E27D3B15}"/>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AF7E811A-B00B-4B79-BA02-DF21F09527A9}"/>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BE6F8160-594C-4979-B1C8-20191E8D03F5}"/>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B6DF5B7B-C3C2-4B01-AC06-13E2263D10B7}"/>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9D308372-F19E-48B9-AA06-A62BA374BAF3}"/>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C7785A8E-A0E4-4D40-87DB-B2BA598D29B6}"/>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D9B0A82-C8B7-4AC2-B6A1-111C233FE1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E369DCF-42AB-4A47-A4DE-F8D109A3CD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16EA5D2-9EEB-421C-836B-ABF39A4668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9B51988-920C-462A-A157-7663CCF71B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241C3D6-B19B-4F0A-8AC1-5CF1E9742D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88265</xdr:rowOff>
    </xdr:from>
    <xdr:to>
      <xdr:col>24</xdr:col>
      <xdr:colOff>114300</xdr:colOff>
      <xdr:row>56</xdr:row>
      <xdr:rowOff>18415</xdr:rowOff>
    </xdr:to>
    <xdr:sp macro="" textlink="">
      <xdr:nvSpPr>
        <xdr:cNvPr id="186" name="楕円 185">
          <a:extLst>
            <a:ext uri="{FF2B5EF4-FFF2-40B4-BE49-F238E27FC236}">
              <a16:creationId xmlns:a16="http://schemas.microsoft.com/office/drawing/2014/main" id="{766A252D-7527-41BB-97C7-51CD203773C3}"/>
            </a:ext>
          </a:extLst>
        </xdr:cNvPr>
        <xdr:cNvSpPr/>
      </xdr:nvSpPr>
      <xdr:spPr>
        <a:xfrm>
          <a:off x="45847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41292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51D9AAE-92E1-4FA4-994A-B89F29CFA85F}"/>
            </a:ext>
          </a:extLst>
        </xdr:cNvPr>
        <xdr:cNvSpPr txBox="1"/>
      </xdr:nvSpPr>
      <xdr:spPr>
        <a:xfrm>
          <a:off x="4673600" y="947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73025</xdr:rowOff>
    </xdr:from>
    <xdr:to>
      <xdr:col>20</xdr:col>
      <xdr:colOff>38100</xdr:colOff>
      <xdr:row>56</xdr:row>
      <xdr:rowOff>3175</xdr:rowOff>
    </xdr:to>
    <xdr:sp macro="" textlink="">
      <xdr:nvSpPr>
        <xdr:cNvPr id="188" name="楕円 187">
          <a:extLst>
            <a:ext uri="{FF2B5EF4-FFF2-40B4-BE49-F238E27FC236}">
              <a16:creationId xmlns:a16="http://schemas.microsoft.com/office/drawing/2014/main" id="{AB4A0FAA-7EA5-42E2-B778-AC128037824F}"/>
            </a:ext>
          </a:extLst>
        </xdr:cNvPr>
        <xdr:cNvSpPr/>
      </xdr:nvSpPr>
      <xdr:spPr>
        <a:xfrm>
          <a:off x="3746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123825</xdr:rowOff>
    </xdr:from>
    <xdr:to>
      <xdr:col>24</xdr:col>
      <xdr:colOff>63500</xdr:colOff>
      <xdr:row>55</xdr:row>
      <xdr:rowOff>139065</xdr:rowOff>
    </xdr:to>
    <xdr:cxnSp macro="">
      <xdr:nvCxnSpPr>
        <xdr:cNvPr id="189" name="直線コネクタ 188">
          <a:extLst>
            <a:ext uri="{FF2B5EF4-FFF2-40B4-BE49-F238E27FC236}">
              <a16:creationId xmlns:a16="http://schemas.microsoft.com/office/drawing/2014/main" id="{7689349E-D581-4281-9806-71AC9DA38BC0}"/>
            </a:ext>
          </a:extLst>
        </xdr:cNvPr>
        <xdr:cNvCxnSpPr/>
      </xdr:nvCxnSpPr>
      <xdr:spPr>
        <a:xfrm>
          <a:off x="3797300" y="95535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90" name="楕円 189">
          <a:extLst>
            <a:ext uri="{FF2B5EF4-FFF2-40B4-BE49-F238E27FC236}">
              <a16:creationId xmlns:a16="http://schemas.microsoft.com/office/drawing/2014/main" id="{A03A7CAD-E493-4D96-A62A-59AE00CD2ECA}"/>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123825</xdr:rowOff>
    </xdr:to>
    <xdr:cxnSp macro="">
      <xdr:nvCxnSpPr>
        <xdr:cNvPr id="191" name="直線コネクタ 190">
          <a:extLst>
            <a:ext uri="{FF2B5EF4-FFF2-40B4-BE49-F238E27FC236}">
              <a16:creationId xmlns:a16="http://schemas.microsoft.com/office/drawing/2014/main" id="{7124F32A-4489-4F7B-BDFE-0140746D03EC}"/>
            </a:ext>
          </a:extLst>
        </xdr:cNvPr>
        <xdr:cNvCxnSpPr/>
      </xdr:nvCxnSpPr>
      <xdr:spPr>
        <a:xfrm>
          <a:off x="2908300" y="9525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12065</xdr:rowOff>
    </xdr:from>
    <xdr:to>
      <xdr:col>10</xdr:col>
      <xdr:colOff>165100</xdr:colOff>
      <xdr:row>55</xdr:row>
      <xdr:rowOff>113665</xdr:rowOff>
    </xdr:to>
    <xdr:sp macro="" textlink="">
      <xdr:nvSpPr>
        <xdr:cNvPr id="192" name="楕円 191">
          <a:extLst>
            <a:ext uri="{FF2B5EF4-FFF2-40B4-BE49-F238E27FC236}">
              <a16:creationId xmlns:a16="http://schemas.microsoft.com/office/drawing/2014/main" id="{94D5D811-CB34-43FE-9969-8CD535167DE3}"/>
            </a:ext>
          </a:extLst>
        </xdr:cNvPr>
        <xdr:cNvSpPr/>
      </xdr:nvSpPr>
      <xdr:spPr>
        <a:xfrm>
          <a:off x="19685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62865</xdr:rowOff>
    </xdr:from>
    <xdr:to>
      <xdr:col>15</xdr:col>
      <xdr:colOff>50800</xdr:colOff>
      <xdr:row>55</xdr:row>
      <xdr:rowOff>95250</xdr:rowOff>
    </xdr:to>
    <xdr:cxnSp macro="">
      <xdr:nvCxnSpPr>
        <xdr:cNvPr id="193" name="直線コネクタ 192">
          <a:extLst>
            <a:ext uri="{FF2B5EF4-FFF2-40B4-BE49-F238E27FC236}">
              <a16:creationId xmlns:a16="http://schemas.microsoft.com/office/drawing/2014/main" id="{8D22B457-F152-4301-AC97-6274E17D154A}"/>
            </a:ext>
          </a:extLst>
        </xdr:cNvPr>
        <xdr:cNvCxnSpPr/>
      </xdr:nvCxnSpPr>
      <xdr:spPr>
        <a:xfrm>
          <a:off x="2019300" y="94926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151130</xdr:rowOff>
    </xdr:from>
    <xdr:to>
      <xdr:col>6</xdr:col>
      <xdr:colOff>38100</xdr:colOff>
      <xdr:row>55</xdr:row>
      <xdr:rowOff>81280</xdr:rowOff>
    </xdr:to>
    <xdr:sp macro="" textlink="">
      <xdr:nvSpPr>
        <xdr:cNvPr id="194" name="楕円 193">
          <a:extLst>
            <a:ext uri="{FF2B5EF4-FFF2-40B4-BE49-F238E27FC236}">
              <a16:creationId xmlns:a16="http://schemas.microsoft.com/office/drawing/2014/main" id="{0198685C-52D0-4BC1-A561-2F26E9F0BCC4}"/>
            </a:ext>
          </a:extLst>
        </xdr:cNvPr>
        <xdr:cNvSpPr/>
      </xdr:nvSpPr>
      <xdr:spPr>
        <a:xfrm>
          <a:off x="10795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30480</xdr:rowOff>
    </xdr:from>
    <xdr:to>
      <xdr:col>10</xdr:col>
      <xdr:colOff>114300</xdr:colOff>
      <xdr:row>55</xdr:row>
      <xdr:rowOff>62865</xdr:rowOff>
    </xdr:to>
    <xdr:cxnSp macro="">
      <xdr:nvCxnSpPr>
        <xdr:cNvPr id="195" name="直線コネクタ 194">
          <a:extLst>
            <a:ext uri="{FF2B5EF4-FFF2-40B4-BE49-F238E27FC236}">
              <a16:creationId xmlns:a16="http://schemas.microsoft.com/office/drawing/2014/main" id="{FC227762-896F-4414-AC1B-91AFB1EC4057}"/>
            </a:ext>
          </a:extLst>
        </xdr:cNvPr>
        <xdr:cNvCxnSpPr/>
      </xdr:nvCxnSpPr>
      <xdr:spPr>
        <a:xfrm>
          <a:off x="1130300" y="94602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CDE0F49-DA24-425F-91B2-01F6BFF93DC2}"/>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18FF3507-599A-46C7-9B57-A2B5D4B81B14}"/>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FB36D696-9D3F-4543-96E7-7F18BEE2F2C6}"/>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B3975570-BFFC-4801-852B-93C5CFA9F685}"/>
            </a:ext>
          </a:extLst>
        </xdr:cNvPr>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19702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90320D17-ED0C-4BA7-A32B-9FDB5C827888}"/>
            </a:ext>
          </a:extLst>
        </xdr:cNvPr>
        <xdr:cNvSpPr txBox="1"/>
      </xdr:nvSpPr>
      <xdr:spPr>
        <a:xfrm>
          <a:off x="3582044" y="927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162577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75F6324-502A-489D-9322-53007DF06B0C}"/>
            </a:ext>
          </a:extLst>
        </xdr:cNvPr>
        <xdr:cNvSpPr txBox="1"/>
      </xdr:nvSpPr>
      <xdr:spPr>
        <a:xfrm>
          <a:off x="27057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130192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34A4E2EF-AEEF-4E95-9D8B-C9396CBCB326}"/>
            </a:ext>
          </a:extLst>
        </xdr:cNvPr>
        <xdr:cNvSpPr txBox="1"/>
      </xdr:nvSpPr>
      <xdr:spPr>
        <a:xfrm>
          <a:off x="1816744" y="921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97807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E331936E-196B-46E3-8C59-6E663517C78B}"/>
            </a:ext>
          </a:extLst>
        </xdr:cNvPr>
        <xdr:cNvSpPr txBox="1"/>
      </xdr:nvSpPr>
      <xdr:spPr>
        <a:xfrm>
          <a:off x="927744" y="918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717F8BFF-5733-4279-8BC5-56295D93015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B994F70-7F95-4583-8B5F-E44F00F741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23354647-3849-4AE3-927D-4EF1BC8585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176E4AF-2EE6-408C-ADEE-1F5A8E4EF5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929D369-0F33-41D3-BCB4-CA5A6CED86A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AD955D56-6769-45F3-96FF-CB1F60714F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6A7B897-54FE-407B-87D2-BF515D9F1A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5129816-03B9-4583-A23D-BFCD8443A2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C9AB7E0A-BFB6-4E18-AD30-820B2B41FA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09D5032-705D-4FBE-BAED-C825852DB2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A2C9B990-1B4C-4F61-8925-BC4A3B87D1F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9827AAB6-EB4D-4206-986A-DA2B111876C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2F2B7D6B-53B5-4BA6-83B6-7D5E4ECDEF9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F27854EA-7618-4772-B50E-A7044BF87B2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1F1C3567-0BC8-41E2-AB8E-1DF084AA6A0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A6EAE077-4CB3-481B-B6D5-0166C9EB418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BD0B87ED-E3D1-4810-B77B-939C007856B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F852805C-1CE5-4E85-8AD8-9FD45DD9420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152A26E-70E8-443C-B62A-36F84DE001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B32F0C22-3B54-48FC-87CD-AC7CA168088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8DBECF94-2674-46DF-AA5A-2A58A23A11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DFDAD311-4D08-4FF0-8FFE-DCC89996854E}"/>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15A59626-6D8E-47B2-82C9-D48C6EF76B52}"/>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64F0C38B-BC27-4645-BDEF-9D6F9DE48DE9}"/>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CB2D5584-4C36-4473-8243-418D091C8612}"/>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6AE4E8C4-63B9-4437-8D66-97DD8999C45F}"/>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24D69340-0755-42F7-827E-20B212016B12}"/>
            </a:ext>
          </a:extLst>
        </xdr:cNvPr>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152E3886-0CED-4C8C-8E3E-0E40E660B659}"/>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46FF9D48-991B-48B2-99D7-8B47D9ABFDEC}"/>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15AAC454-0DA1-4BA4-ACEB-3E180B27C5E2}"/>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F8AB5009-643A-4974-881E-541C0EDE90E4}"/>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348912A9-1850-4832-A9F6-FA6E533CA67C}"/>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1D72ECA-0237-4FBF-86AE-6BA5465A86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C49C438-073A-4187-AEC1-C191BDBCC2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A8AAF05-8988-456F-8BAD-C8F7F672F96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BFA4C5F-904B-4B53-81E0-CE104E6012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34F7C17-A58F-4D2E-AD23-6BB4E5912F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97519</xdr:rowOff>
    </xdr:from>
    <xdr:to>
      <xdr:col>55</xdr:col>
      <xdr:colOff>50800</xdr:colOff>
      <xdr:row>64</xdr:row>
      <xdr:rowOff>27669</xdr:rowOff>
    </xdr:to>
    <xdr:sp macro="" textlink="">
      <xdr:nvSpPr>
        <xdr:cNvPr id="241" name="楕円 240">
          <a:extLst>
            <a:ext uri="{FF2B5EF4-FFF2-40B4-BE49-F238E27FC236}">
              <a16:creationId xmlns:a16="http://schemas.microsoft.com/office/drawing/2014/main" id="{E130A8CD-9858-425F-958B-AE63FD613A06}"/>
            </a:ext>
          </a:extLst>
        </xdr:cNvPr>
        <xdr:cNvSpPr/>
      </xdr:nvSpPr>
      <xdr:spPr>
        <a:xfrm>
          <a:off x="10426700" y="108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12446</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DC558CF7-5D14-434A-8851-F2B57CF730FF}"/>
            </a:ext>
          </a:extLst>
        </xdr:cNvPr>
        <xdr:cNvSpPr txBox="1"/>
      </xdr:nvSpPr>
      <xdr:spPr>
        <a:xfrm>
          <a:off x="10515600" y="1081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98550</xdr:rowOff>
    </xdr:from>
    <xdr:to>
      <xdr:col>50</xdr:col>
      <xdr:colOff>165100</xdr:colOff>
      <xdr:row>64</xdr:row>
      <xdr:rowOff>28700</xdr:rowOff>
    </xdr:to>
    <xdr:sp macro="" textlink="">
      <xdr:nvSpPr>
        <xdr:cNvPr id="243" name="楕円 242">
          <a:extLst>
            <a:ext uri="{FF2B5EF4-FFF2-40B4-BE49-F238E27FC236}">
              <a16:creationId xmlns:a16="http://schemas.microsoft.com/office/drawing/2014/main" id="{A467F801-FDC5-4C67-BBCD-9B1A365E8016}"/>
            </a:ext>
          </a:extLst>
        </xdr:cNvPr>
        <xdr:cNvSpPr/>
      </xdr:nvSpPr>
      <xdr:spPr>
        <a:xfrm>
          <a:off x="9588500" y="108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148319</xdr:rowOff>
    </xdr:from>
    <xdr:to>
      <xdr:col>55</xdr:col>
      <xdr:colOff>0</xdr:colOff>
      <xdr:row>63</xdr:row>
      <xdr:rowOff>149350</xdr:rowOff>
    </xdr:to>
    <xdr:cxnSp macro="">
      <xdr:nvCxnSpPr>
        <xdr:cNvPr id="244" name="直線コネクタ 243">
          <a:extLst>
            <a:ext uri="{FF2B5EF4-FFF2-40B4-BE49-F238E27FC236}">
              <a16:creationId xmlns:a16="http://schemas.microsoft.com/office/drawing/2014/main" id="{2084ADBA-9D5E-44A8-9A82-86F244F7DA64}"/>
            </a:ext>
          </a:extLst>
        </xdr:cNvPr>
        <xdr:cNvCxnSpPr/>
      </xdr:nvCxnSpPr>
      <xdr:spPr>
        <a:xfrm flipV="1">
          <a:off x="9639300" y="10949669"/>
          <a:ext cx="8382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98992</xdr:rowOff>
    </xdr:from>
    <xdr:to>
      <xdr:col>46</xdr:col>
      <xdr:colOff>38100</xdr:colOff>
      <xdr:row>64</xdr:row>
      <xdr:rowOff>29142</xdr:rowOff>
    </xdr:to>
    <xdr:sp macro="" textlink="">
      <xdr:nvSpPr>
        <xdr:cNvPr id="245" name="楕円 244">
          <a:extLst>
            <a:ext uri="{FF2B5EF4-FFF2-40B4-BE49-F238E27FC236}">
              <a16:creationId xmlns:a16="http://schemas.microsoft.com/office/drawing/2014/main" id="{E5BA56D9-DFF6-4EE8-B19A-0F71E7D58375}"/>
            </a:ext>
          </a:extLst>
        </xdr:cNvPr>
        <xdr:cNvSpPr/>
      </xdr:nvSpPr>
      <xdr:spPr>
        <a:xfrm>
          <a:off x="8699500" y="109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149350</xdr:rowOff>
    </xdr:from>
    <xdr:to>
      <xdr:col>50</xdr:col>
      <xdr:colOff>114300</xdr:colOff>
      <xdr:row>63</xdr:row>
      <xdr:rowOff>149792</xdr:rowOff>
    </xdr:to>
    <xdr:cxnSp macro="">
      <xdr:nvCxnSpPr>
        <xdr:cNvPr id="246" name="直線コネクタ 245">
          <a:extLst>
            <a:ext uri="{FF2B5EF4-FFF2-40B4-BE49-F238E27FC236}">
              <a16:creationId xmlns:a16="http://schemas.microsoft.com/office/drawing/2014/main" id="{3C499379-EF71-4135-95C5-AFA86A9B8E46}"/>
            </a:ext>
          </a:extLst>
        </xdr:cNvPr>
        <xdr:cNvCxnSpPr/>
      </xdr:nvCxnSpPr>
      <xdr:spPr>
        <a:xfrm flipV="1">
          <a:off x="8750300" y="10950700"/>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98846</xdr:rowOff>
    </xdr:from>
    <xdr:to>
      <xdr:col>41</xdr:col>
      <xdr:colOff>101600</xdr:colOff>
      <xdr:row>64</xdr:row>
      <xdr:rowOff>28996</xdr:rowOff>
    </xdr:to>
    <xdr:sp macro="" textlink="">
      <xdr:nvSpPr>
        <xdr:cNvPr id="247" name="楕円 246">
          <a:extLst>
            <a:ext uri="{FF2B5EF4-FFF2-40B4-BE49-F238E27FC236}">
              <a16:creationId xmlns:a16="http://schemas.microsoft.com/office/drawing/2014/main" id="{CECA23F9-15FE-4ACB-830B-C815D8ADD4F8}"/>
            </a:ext>
          </a:extLst>
        </xdr:cNvPr>
        <xdr:cNvSpPr/>
      </xdr:nvSpPr>
      <xdr:spPr>
        <a:xfrm>
          <a:off x="7810500" y="109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149646</xdr:rowOff>
    </xdr:from>
    <xdr:to>
      <xdr:col>45</xdr:col>
      <xdr:colOff>177800</xdr:colOff>
      <xdr:row>63</xdr:row>
      <xdr:rowOff>149792</xdr:rowOff>
    </xdr:to>
    <xdr:cxnSp macro="">
      <xdr:nvCxnSpPr>
        <xdr:cNvPr id="248" name="直線コネクタ 247">
          <a:extLst>
            <a:ext uri="{FF2B5EF4-FFF2-40B4-BE49-F238E27FC236}">
              <a16:creationId xmlns:a16="http://schemas.microsoft.com/office/drawing/2014/main" id="{62BFC6D7-3E92-44CD-85D0-CE4A8E06F1B1}"/>
            </a:ext>
          </a:extLst>
        </xdr:cNvPr>
        <xdr:cNvCxnSpPr/>
      </xdr:nvCxnSpPr>
      <xdr:spPr>
        <a:xfrm>
          <a:off x="7861300" y="10950996"/>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98657</xdr:rowOff>
    </xdr:from>
    <xdr:to>
      <xdr:col>36</xdr:col>
      <xdr:colOff>165100</xdr:colOff>
      <xdr:row>64</xdr:row>
      <xdr:rowOff>28807</xdr:rowOff>
    </xdr:to>
    <xdr:sp macro="" textlink="">
      <xdr:nvSpPr>
        <xdr:cNvPr id="249" name="楕円 248">
          <a:extLst>
            <a:ext uri="{FF2B5EF4-FFF2-40B4-BE49-F238E27FC236}">
              <a16:creationId xmlns:a16="http://schemas.microsoft.com/office/drawing/2014/main" id="{EDCDF7D0-89E7-4083-99C0-3BFECE3B3FB6}"/>
            </a:ext>
          </a:extLst>
        </xdr:cNvPr>
        <xdr:cNvSpPr/>
      </xdr:nvSpPr>
      <xdr:spPr>
        <a:xfrm>
          <a:off x="6921500" y="109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149457</xdr:rowOff>
    </xdr:from>
    <xdr:to>
      <xdr:col>41</xdr:col>
      <xdr:colOff>50800</xdr:colOff>
      <xdr:row>63</xdr:row>
      <xdr:rowOff>149646</xdr:rowOff>
    </xdr:to>
    <xdr:cxnSp macro="">
      <xdr:nvCxnSpPr>
        <xdr:cNvPr id="250" name="直線コネクタ 249">
          <a:extLst>
            <a:ext uri="{FF2B5EF4-FFF2-40B4-BE49-F238E27FC236}">
              <a16:creationId xmlns:a16="http://schemas.microsoft.com/office/drawing/2014/main" id="{77E16726-E66E-4BF2-B8CF-2DE45FF15929}"/>
            </a:ext>
          </a:extLst>
        </xdr:cNvPr>
        <xdr:cNvCxnSpPr/>
      </xdr:nvCxnSpPr>
      <xdr:spPr>
        <a:xfrm>
          <a:off x="6972300" y="10950807"/>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E2AFE1E0-B00A-4D03-B2F5-19CB92564703}"/>
            </a:ext>
          </a:extLst>
        </xdr:cNvPr>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953DE242-920A-463A-873F-B638B95EA41A}"/>
            </a:ext>
          </a:extLst>
        </xdr:cNvPr>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AF1776DD-F3B7-4B4E-8140-03CE13EBF8F2}"/>
            </a:ext>
          </a:extLst>
        </xdr:cNvPr>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7ACD25A9-7E10-4EB5-9168-C82776271EC8}"/>
            </a:ext>
          </a:extLst>
        </xdr:cNvPr>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19827</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E0C816B1-D29D-4BAC-879E-50404320F992}"/>
            </a:ext>
          </a:extLst>
        </xdr:cNvPr>
        <xdr:cNvSpPr txBox="1"/>
      </xdr:nvSpPr>
      <xdr:spPr>
        <a:xfrm>
          <a:off x="9359411" y="1099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20269</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3B1DCE53-2C49-4D81-A864-6D93BC85AEBD}"/>
            </a:ext>
          </a:extLst>
        </xdr:cNvPr>
        <xdr:cNvSpPr txBox="1"/>
      </xdr:nvSpPr>
      <xdr:spPr>
        <a:xfrm>
          <a:off x="8483111" y="1099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20123</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73A39F14-3944-4213-9669-8D25B5777184}"/>
            </a:ext>
          </a:extLst>
        </xdr:cNvPr>
        <xdr:cNvSpPr txBox="1"/>
      </xdr:nvSpPr>
      <xdr:spPr>
        <a:xfrm>
          <a:off x="7594111" y="109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19934</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28B3E742-84BB-4A8D-A196-069539A50113}"/>
            </a:ext>
          </a:extLst>
        </xdr:cNvPr>
        <xdr:cNvSpPr txBox="1"/>
      </xdr:nvSpPr>
      <xdr:spPr>
        <a:xfrm>
          <a:off x="6705111" y="109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08F9B23-523F-4BF8-B74A-FA709EF62F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90E4F51-765F-4B48-B7AB-354FC3860B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FEF64EE7-5E34-4215-94E5-33CB43418E1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43E97257-60DD-4F65-9ED0-9C8D855B08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20AA8E1-FF9B-4914-89EC-B77BE37CB0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152B7E24-985B-43BC-92C7-914D819F4A2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72536260-38C3-476F-A722-3DD02CD5AE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AF3411D3-436D-4828-AE5B-302BFD4495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E70D108F-2166-464F-BC6C-E1EF6294A2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C5146E44-E97A-42DE-9C0A-522096BE56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8E2D06-8E38-4A33-80E6-AF8BB211E9F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C56721DB-E40C-4E1E-8E2C-4F627C2C5A7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857B0F55-6139-4EF7-989C-8808CAC026D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CCDAC401-D00C-431E-ACD4-90D8EDCDAA9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659CDD51-5801-4ABD-B517-FC7C27EA1E2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E36FBEC-1DD1-417A-B3BC-6C5E71E4B5C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27FF4A05-28BA-44EF-ACB3-726E012BC11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70A74A87-2724-41BB-94A5-B9B27D92CC3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8C6B1B9-548E-4598-870C-EF77F3198FC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88B280EC-5362-4E06-AB21-1C13BF02C89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4067AC4F-4921-4D71-A1E5-B8D42DA6777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F3B38741-93A5-4292-B1C6-DF44BCCB00E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4DF1FACB-0D29-4636-829E-CE2499514BD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5A624F3E-20DF-4719-B4FF-B38186C0B4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E2337B94-0C43-4ECF-B64D-FF87BBDA98D6}"/>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748683AB-788A-4E75-AD44-BD4EB6B37C5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A0A3E063-1739-4230-B067-7CDE0849969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59A8B098-305E-463D-BC7C-CDE212586B5C}"/>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D294F735-5AB2-4789-8B5B-2742F59FF7F1}"/>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47044C0C-92A2-49C3-AE8D-E7AB1EEABDEF}"/>
            </a:ext>
          </a:extLst>
        </xdr:cNvPr>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BF9B948A-550A-4F70-8BEB-AC72F7D18CCC}"/>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9D4D4F0D-2123-41FB-9C89-366B4BDCD588}"/>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BA1B8018-C6BE-42F8-BF5F-E8F93D9BF92A}"/>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5C0FD246-D2BD-4871-956C-070C4BC2F4C3}"/>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F260A75C-D161-4DE9-95AC-9B3C53F97955}"/>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A0F1F5E-0558-4B17-A9EC-399457CC7C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15DE13A-CDF0-4C1C-AB7B-6A50D48EA2A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9E5A32C-BD03-4664-8BC6-37AB4026A04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795FC04-015C-459C-9E14-898B18039E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4A1705C-05A1-4B30-A2AD-E3DA13830A4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xdr:rowOff>
    </xdr:from>
    <xdr:to>
      <xdr:col>24</xdr:col>
      <xdr:colOff>114300</xdr:colOff>
      <xdr:row>81</xdr:row>
      <xdr:rowOff>117475</xdr:rowOff>
    </xdr:to>
    <xdr:sp macro="" textlink="">
      <xdr:nvSpPr>
        <xdr:cNvPr id="299" name="楕円 298">
          <a:extLst>
            <a:ext uri="{FF2B5EF4-FFF2-40B4-BE49-F238E27FC236}">
              <a16:creationId xmlns:a16="http://schemas.microsoft.com/office/drawing/2014/main" id="{8EC8B40F-FE26-4943-9FD0-FEAFA678255A}"/>
            </a:ext>
          </a:extLst>
        </xdr:cNvPr>
        <xdr:cNvSpPr/>
      </xdr:nvSpPr>
      <xdr:spPr>
        <a:xfrm>
          <a:off x="4584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38752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B1BB9C64-AA14-46E3-BBBA-3FB1AD46F183}"/>
            </a:ext>
          </a:extLst>
        </xdr:cNvPr>
        <xdr:cNvSpPr txBox="1"/>
      </xdr:nvSpPr>
      <xdr:spPr>
        <a:xfrm>
          <a:off x="4673600"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301" name="楕円 300">
          <a:extLst>
            <a:ext uri="{FF2B5EF4-FFF2-40B4-BE49-F238E27FC236}">
              <a16:creationId xmlns:a16="http://schemas.microsoft.com/office/drawing/2014/main" id="{7A8707D1-E2D9-4E71-A33B-C79E9CAEFF8F}"/>
            </a:ext>
          </a:extLst>
        </xdr:cNvPr>
        <xdr:cNvSpPr/>
      </xdr:nvSpPr>
      <xdr:spPr>
        <a:xfrm>
          <a:off x="3746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34289</xdr:rowOff>
    </xdr:from>
    <xdr:to>
      <xdr:col>24</xdr:col>
      <xdr:colOff>63500</xdr:colOff>
      <xdr:row>81</xdr:row>
      <xdr:rowOff>66675</xdr:rowOff>
    </xdr:to>
    <xdr:cxnSp macro="">
      <xdr:nvCxnSpPr>
        <xdr:cNvPr id="302" name="直線コネクタ 301">
          <a:extLst>
            <a:ext uri="{FF2B5EF4-FFF2-40B4-BE49-F238E27FC236}">
              <a16:creationId xmlns:a16="http://schemas.microsoft.com/office/drawing/2014/main" id="{5F32BEFF-93ED-4B54-A19D-7FC00601A4AA}"/>
            </a:ext>
          </a:extLst>
        </xdr:cNvPr>
        <xdr:cNvCxnSpPr/>
      </xdr:nvCxnSpPr>
      <xdr:spPr>
        <a:xfrm>
          <a:off x="3797300" y="139217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107314</xdr:rowOff>
    </xdr:from>
    <xdr:to>
      <xdr:col>15</xdr:col>
      <xdr:colOff>101600</xdr:colOff>
      <xdr:row>81</xdr:row>
      <xdr:rowOff>37464</xdr:rowOff>
    </xdr:to>
    <xdr:sp macro="" textlink="">
      <xdr:nvSpPr>
        <xdr:cNvPr id="303" name="楕円 302">
          <a:extLst>
            <a:ext uri="{FF2B5EF4-FFF2-40B4-BE49-F238E27FC236}">
              <a16:creationId xmlns:a16="http://schemas.microsoft.com/office/drawing/2014/main" id="{D4202E15-86D0-45DE-97B2-12DF62EA7E9D}"/>
            </a:ext>
          </a:extLst>
        </xdr:cNvPr>
        <xdr:cNvSpPr/>
      </xdr:nvSpPr>
      <xdr:spPr>
        <a:xfrm>
          <a:off x="2857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158114</xdr:rowOff>
    </xdr:from>
    <xdr:to>
      <xdr:col>19</xdr:col>
      <xdr:colOff>177800</xdr:colOff>
      <xdr:row>81</xdr:row>
      <xdr:rowOff>34289</xdr:rowOff>
    </xdr:to>
    <xdr:cxnSp macro="">
      <xdr:nvCxnSpPr>
        <xdr:cNvPr id="304" name="直線コネクタ 303">
          <a:extLst>
            <a:ext uri="{FF2B5EF4-FFF2-40B4-BE49-F238E27FC236}">
              <a16:creationId xmlns:a16="http://schemas.microsoft.com/office/drawing/2014/main" id="{4D6B66CB-FF93-44AC-BBFF-C78DBB718D7D}"/>
            </a:ext>
          </a:extLst>
        </xdr:cNvPr>
        <xdr:cNvCxnSpPr/>
      </xdr:nvCxnSpPr>
      <xdr:spPr>
        <a:xfrm>
          <a:off x="2908300" y="138741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46355</xdr:rowOff>
    </xdr:from>
    <xdr:to>
      <xdr:col>10</xdr:col>
      <xdr:colOff>165100</xdr:colOff>
      <xdr:row>80</xdr:row>
      <xdr:rowOff>147955</xdr:rowOff>
    </xdr:to>
    <xdr:sp macro="" textlink="">
      <xdr:nvSpPr>
        <xdr:cNvPr id="305" name="楕円 304">
          <a:extLst>
            <a:ext uri="{FF2B5EF4-FFF2-40B4-BE49-F238E27FC236}">
              <a16:creationId xmlns:a16="http://schemas.microsoft.com/office/drawing/2014/main" id="{112C3E90-E61B-4FBB-A36C-EEE87A318E4C}"/>
            </a:ext>
          </a:extLst>
        </xdr:cNvPr>
        <xdr:cNvSpPr/>
      </xdr:nvSpPr>
      <xdr:spPr>
        <a:xfrm>
          <a:off x="1968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97155</xdr:rowOff>
    </xdr:from>
    <xdr:to>
      <xdr:col>15</xdr:col>
      <xdr:colOff>50800</xdr:colOff>
      <xdr:row>80</xdr:row>
      <xdr:rowOff>158114</xdr:rowOff>
    </xdr:to>
    <xdr:cxnSp macro="">
      <xdr:nvCxnSpPr>
        <xdr:cNvPr id="306" name="直線コネクタ 305">
          <a:extLst>
            <a:ext uri="{FF2B5EF4-FFF2-40B4-BE49-F238E27FC236}">
              <a16:creationId xmlns:a16="http://schemas.microsoft.com/office/drawing/2014/main" id="{6221A905-202F-41FD-A1F0-036DBBA7854C}"/>
            </a:ext>
          </a:extLst>
        </xdr:cNvPr>
        <xdr:cNvCxnSpPr/>
      </xdr:nvCxnSpPr>
      <xdr:spPr>
        <a:xfrm>
          <a:off x="2019300" y="1381315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153036</xdr:rowOff>
    </xdr:from>
    <xdr:to>
      <xdr:col>6</xdr:col>
      <xdr:colOff>38100</xdr:colOff>
      <xdr:row>80</xdr:row>
      <xdr:rowOff>83186</xdr:rowOff>
    </xdr:to>
    <xdr:sp macro="" textlink="">
      <xdr:nvSpPr>
        <xdr:cNvPr id="307" name="楕円 306">
          <a:extLst>
            <a:ext uri="{FF2B5EF4-FFF2-40B4-BE49-F238E27FC236}">
              <a16:creationId xmlns:a16="http://schemas.microsoft.com/office/drawing/2014/main" id="{372D78D5-37E0-4567-9F91-4CE962F91831}"/>
            </a:ext>
          </a:extLst>
        </xdr:cNvPr>
        <xdr:cNvSpPr/>
      </xdr:nvSpPr>
      <xdr:spPr>
        <a:xfrm>
          <a:off x="1079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32386</xdr:rowOff>
    </xdr:from>
    <xdr:to>
      <xdr:col>10</xdr:col>
      <xdr:colOff>114300</xdr:colOff>
      <xdr:row>80</xdr:row>
      <xdr:rowOff>97155</xdr:rowOff>
    </xdr:to>
    <xdr:cxnSp macro="">
      <xdr:nvCxnSpPr>
        <xdr:cNvPr id="308" name="直線コネクタ 307">
          <a:extLst>
            <a:ext uri="{FF2B5EF4-FFF2-40B4-BE49-F238E27FC236}">
              <a16:creationId xmlns:a16="http://schemas.microsoft.com/office/drawing/2014/main" id="{AF9AE18E-860A-4EB9-852F-0189266DEA8A}"/>
            </a:ext>
          </a:extLst>
        </xdr:cNvPr>
        <xdr:cNvCxnSpPr/>
      </xdr:nvCxnSpPr>
      <xdr:spPr>
        <a:xfrm>
          <a:off x="1130300" y="1374838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a:extLst>
            <a:ext uri="{FF2B5EF4-FFF2-40B4-BE49-F238E27FC236}">
              <a16:creationId xmlns:a16="http://schemas.microsoft.com/office/drawing/2014/main" id="{2BE791E3-A982-46CD-872F-DD6B65283ADF}"/>
            </a:ext>
          </a:extLst>
        </xdr:cNvPr>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a:extLst>
            <a:ext uri="{FF2B5EF4-FFF2-40B4-BE49-F238E27FC236}">
              <a16:creationId xmlns:a16="http://schemas.microsoft.com/office/drawing/2014/main" id="{6697A92A-7C7B-45E3-B646-9FA2658E2FCE}"/>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1" name="n_3aveValue【公営住宅】&#10;有形固定資産減価償却率">
          <a:extLst>
            <a:ext uri="{FF2B5EF4-FFF2-40B4-BE49-F238E27FC236}">
              <a16:creationId xmlns:a16="http://schemas.microsoft.com/office/drawing/2014/main" id="{26D5D013-7273-43E1-B951-EF73EEEF85D8}"/>
            </a:ext>
          </a:extLst>
        </xdr:cNvPr>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a:extLst>
            <a:ext uri="{FF2B5EF4-FFF2-40B4-BE49-F238E27FC236}">
              <a16:creationId xmlns:a16="http://schemas.microsoft.com/office/drawing/2014/main" id="{0806D906-AE6E-4AD2-8216-16D6E99DA3C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313" name="n_1mainValue【公営住宅】&#10;有形固定資産減価償却率">
          <a:extLst>
            <a:ext uri="{FF2B5EF4-FFF2-40B4-BE49-F238E27FC236}">
              <a16:creationId xmlns:a16="http://schemas.microsoft.com/office/drawing/2014/main" id="{102C4F64-1F2C-4F20-8670-1EF24D534610}"/>
            </a:ext>
          </a:extLst>
        </xdr:cNvPr>
        <xdr:cNvSpPr txBox="1"/>
      </xdr:nvSpPr>
      <xdr:spPr>
        <a:xfrm>
          <a:off x="3582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53991</xdr:rowOff>
    </xdr:from>
    <xdr:ext cx="405111" cy="259045"/>
    <xdr:sp macro="" textlink="">
      <xdr:nvSpPr>
        <xdr:cNvPr id="314" name="n_2mainValue【公営住宅】&#10;有形固定資産減価償却率">
          <a:extLst>
            <a:ext uri="{FF2B5EF4-FFF2-40B4-BE49-F238E27FC236}">
              <a16:creationId xmlns:a16="http://schemas.microsoft.com/office/drawing/2014/main" id="{B355AE67-879D-4331-8437-9D88C3DDFC4B}"/>
            </a:ext>
          </a:extLst>
        </xdr:cNvPr>
        <xdr:cNvSpPr txBox="1"/>
      </xdr:nvSpPr>
      <xdr:spPr>
        <a:xfrm>
          <a:off x="2705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164482</xdr:rowOff>
    </xdr:from>
    <xdr:ext cx="405111" cy="259045"/>
    <xdr:sp macro="" textlink="">
      <xdr:nvSpPr>
        <xdr:cNvPr id="315" name="n_3mainValue【公営住宅】&#10;有形固定資産減価償却率">
          <a:extLst>
            <a:ext uri="{FF2B5EF4-FFF2-40B4-BE49-F238E27FC236}">
              <a16:creationId xmlns:a16="http://schemas.microsoft.com/office/drawing/2014/main" id="{AFDCF181-574E-414A-A86B-A248EF338D70}"/>
            </a:ext>
          </a:extLst>
        </xdr:cNvPr>
        <xdr:cNvSpPr txBox="1"/>
      </xdr:nvSpPr>
      <xdr:spPr>
        <a:xfrm>
          <a:off x="1816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99713</xdr:rowOff>
    </xdr:from>
    <xdr:ext cx="405111" cy="259045"/>
    <xdr:sp macro="" textlink="">
      <xdr:nvSpPr>
        <xdr:cNvPr id="316" name="n_4mainValue【公営住宅】&#10;有形固定資産減価償却率">
          <a:extLst>
            <a:ext uri="{FF2B5EF4-FFF2-40B4-BE49-F238E27FC236}">
              <a16:creationId xmlns:a16="http://schemas.microsoft.com/office/drawing/2014/main" id="{36A88B31-567A-4D40-B35A-F317E01135EF}"/>
            </a:ext>
          </a:extLst>
        </xdr:cNvPr>
        <xdr:cNvSpPr txBox="1"/>
      </xdr:nvSpPr>
      <xdr:spPr>
        <a:xfrm>
          <a:off x="927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AFC89D86-2BCF-49CB-AA08-7329A0B811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F2FEB439-675E-46F5-91C8-A2EDDEFAE2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3EEADFD8-0E8F-4DA7-8C61-53DACC1DCD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E54856D2-0010-4FD4-856B-2437520115C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E8A09109-6E18-4227-8D07-E7671838E3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1A75F89-BADD-472E-83B5-452B1D817C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54477B11-C733-42DE-A20F-84990B1038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5E1C96D1-D25E-469E-BD16-1167945558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49CAEC79-88F1-498C-900C-0C4AEFCDCD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BCAD41A8-FA29-42A7-ADDF-934CD7F279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8D7CE4F5-2F6E-4B37-935A-18BFE2090B3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DFF7D7AB-8602-4AEF-8E28-E69D5D09B18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B2B2D0D5-4FD3-4902-8133-AB1D38AFC01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3C457AF2-494B-4CCD-AFD8-EFA1BB0F84B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F3E2AE7-C4E5-4B62-8064-66746CD5C15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DAB2C310-8D4B-406D-A819-122D09A604A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49884D5-D1AD-40DD-8D99-F99E8B48284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3A321A31-1F0E-4970-B470-DCD3B10D6D6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27DBEEFB-B594-4CED-8616-01E50A83420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66AA63E6-BD42-4150-A8E0-0DABA983586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32CC0862-8007-4FE8-A617-2A4C8ED343C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4C060FDF-77BD-4CD3-9080-CA95444A9D5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57667E9-4A9A-4C78-904F-7FB68196DC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3391734A-4960-4CA0-AD62-8C4A94EBC7B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3DF7E86C-D903-41D7-9714-A263938D3B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452EAA90-7539-457F-9E16-5C02639FE58E}"/>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68492499-D9C6-46EB-8588-3DF8DD3D8F7D}"/>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804411A2-7485-49FB-AE83-87F9B67D09FD}"/>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C2CDF9D4-5E6F-40F7-B382-BD25B1CA716A}"/>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23B7CD19-9C17-459E-A302-169FE01E9837}"/>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a:extLst>
            <a:ext uri="{FF2B5EF4-FFF2-40B4-BE49-F238E27FC236}">
              <a16:creationId xmlns:a16="http://schemas.microsoft.com/office/drawing/2014/main" id="{EA15C2A8-8D98-4B3E-A9C6-8C6086463139}"/>
            </a:ext>
          </a:extLst>
        </xdr:cNvPr>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FBAD523F-4084-47FA-A48F-C25B4DA496DD}"/>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0C85568D-552D-43D0-936E-398495AD1A6E}"/>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F625E677-BD27-43C1-B405-DF79CE1154CA}"/>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021BE28B-DAD2-41B0-AB97-4149F201FFBB}"/>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3835FFFE-9CD0-4C03-9763-DC0E2C674C66}"/>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C0F7D17-EACF-420C-A512-CB9ECACEAF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EB3525C-6CC7-4CF3-8551-6E932C4A80E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1ACEC15-FCFB-4290-847E-4183CEE041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206F3F8-658C-4089-9833-42745C1639F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380046B-2BB0-4B49-91D3-87790675816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58" name="楕円 357">
          <a:extLst>
            <a:ext uri="{FF2B5EF4-FFF2-40B4-BE49-F238E27FC236}">
              <a16:creationId xmlns:a16="http://schemas.microsoft.com/office/drawing/2014/main" id="{E34100CF-10E8-4D38-AB0C-A5DB566669E1}"/>
            </a:ext>
          </a:extLst>
        </xdr:cNvPr>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59" name="【公営住宅】&#10;一人当たり面積該当値テキスト">
          <a:extLst>
            <a:ext uri="{FF2B5EF4-FFF2-40B4-BE49-F238E27FC236}">
              <a16:creationId xmlns:a16="http://schemas.microsoft.com/office/drawing/2014/main" id="{77243D4C-C8C0-42E2-BB5F-4A998B187AD7}"/>
            </a:ext>
          </a:extLst>
        </xdr:cNvPr>
        <xdr:cNvSpPr txBox="1"/>
      </xdr:nvSpPr>
      <xdr:spPr>
        <a:xfrm>
          <a:off x="10515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52941</xdr:rowOff>
    </xdr:from>
    <xdr:to>
      <xdr:col>50</xdr:col>
      <xdr:colOff>165100</xdr:colOff>
      <xdr:row>86</xdr:row>
      <xdr:rowOff>154541</xdr:rowOff>
    </xdr:to>
    <xdr:sp macro="" textlink="">
      <xdr:nvSpPr>
        <xdr:cNvPr id="360" name="楕円 359">
          <a:extLst>
            <a:ext uri="{FF2B5EF4-FFF2-40B4-BE49-F238E27FC236}">
              <a16:creationId xmlns:a16="http://schemas.microsoft.com/office/drawing/2014/main" id="{B3A0469E-49EB-419B-9C10-2B3677E92364}"/>
            </a:ext>
          </a:extLst>
        </xdr:cNvPr>
        <xdr:cNvSpPr/>
      </xdr:nvSpPr>
      <xdr:spPr>
        <a:xfrm>
          <a:off x="9588500" y="14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103741</xdr:rowOff>
    </xdr:to>
    <xdr:cxnSp macro="">
      <xdr:nvCxnSpPr>
        <xdr:cNvPr id="361" name="直線コネクタ 360">
          <a:extLst>
            <a:ext uri="{FF2B5EF4-FFF2-40B4-BE49-F238E27FC236}">
              <a16:creationId xmlns:a16="http://schemas.microsoft.com/office/drawing/2014/main" id="{B2F4D88C-7AF3-4958-9B22-40AFA4131F81}"/>
            </a:ext>
          </a:extLst>
        </xdr:cNvPr>
        <xdr:cNvCxnSpPr/>
      </xdr:nvCxnSpPr>
      <xdr:spPr>
        <a:xfrm flipV="1">
          <a:off x="9639300" y="14848114"/>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52941</xdr:rowOff>
    </xdr:from>
    <xdr:to>
      <xdr:col>46</xdr:col>
      <xdr:colOff>38100</xdr:colOff>
      <xdr:row>86</xdr:row>
      <xdr:rowOff>154541</xdr:rowOff>
    </xdr:to>
    <xdr:sp macro="" textlink="">
      <xdr:nvSpPr>
        <xdr:cNvPr id="362" name="楕円 361">
          <a:extLst>
            <a:ext uri="{FF2B5EF4-FFF2-40B4-BE49-F238E27FC236}">
              <a16:creationId xmlns:a16="http://schemas.microsoft.com/office/drawing/2014/main" id="{F9656C3E-563F-4129-A539-CC613091B71D}"/>
            </a:ext>
          </a:extLst>
        </xdr:cNvPr>
        <xdr:cNvSpPr/>
      </xdr:nvSpPr>
      <xdr:spPr>
        <a:xfrm>
          <a:off x="8699500" y="14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103741</xdr:rowOff>
    </xdr:from>
    <xdr:to>
      <xdr:col>50</xdr:col>
      <xdr:colOff>114300</xdr:colOff>
      <xdr:row>86</xdr:row>
      <xdr:rowOff>103741</xdr:rowOff>
    </xdr:to>
    <xdr:cxnSp macro="">
      <xdr:nvCxnSpPr>
        <xdr:cNvPr id="363" name="直線コネクタ 362">
          <a:extLst>
            <a:ext uri="{FF2B5EF4-FFF2-40B4-BE49-F238E27FC236}">
              <a16:creationId xmlns:a16="http://schemas.microsoft.com/office/drawing/2014/main" id="{30E4FE83-8F15-4CF8-B044-BF39966F30D4}"/>
            </a:ext>
          </a:extLst>
        </xdr:cNvPr>
        <xdr:cNvCxnSpPr/>
      </xdr:nvCxnSpPr>
      <xdr:spPr>
        <a:xfrm>
          <a:off x="8750300" y="148484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364" name="楕円 363">
          <a:extLst>
            <a:ext uri="{FF2B5EF4-FFF2-40B4-BE49-F238E27FC236}">
              <a16:creationId xmlns:a16="http://schemas.microsoft.com/office/drawing/2014/main" id="{4B0E6BE7-23FB-47B3-B592-DD01E129B4A8}"/>
            </a:ext>
          </a:extLst>
        </xdr:cNvPr>
        <xdr:cNvSpPr/>
      </xdr:nvSpPr>
      <xdr:spPr>
        <a:xfrm>
          <a:off x="781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103741</xdr:rowOff>
    </xdr:to>
    <xdr:cxnSp macro="">
      <xdr:nvCxnSpPr>
        <xdr:cNvPr id="365" name="直線コネクタ 364">
          <a:extLst>
            <a:ext uri="{FF2B5EF4-FFF2-40B4-BE49-F238E27FC236}">
              <a16:creationId xmlns:a16="http://schemas.microsoft.com/office/drawing/2014/main" id="{049432BC-F4E6-4AC8-A238-FE1865EDF96D}"/>
            </a:ext>
          </a:extLst>
        </xdr:cNvPr>
        <xdr:cNvCxnSpPr/>
      </xdr:nvCxnSpPr>
      <xdr:spPr>
        <a:xfrm>
          <a:off x="7861300" y="1484811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51961</xdr:rowOff>
    </xdr:from>
    <xdr:to>
      <xdr:col>36</xdr:col>
      <xdr:colOff>165100</xdr:colOff>
      <xdr:row>86</xdr:row>
      <xdr:rowOff>153561</xdr:rowOff>
    </xdr:to>
    <xdr:sp macro="" textlink="">
      <xdr:nvSpPr>
        <xdr:cNvPr id="366" name="楕円 365">
          <a:extLst>
            <a:ext uri="{FF2B5EF4-FFF2-40B4-BE49-F238E27FC236}">
              <a16:creationId xmlns:a16="http://schemas.microsoft.com/office/drawing/2014/main" id="{78DE82DE-79AB-48F4-990F-6FB874EDF66D}"/>
            </a:ext>
          </a:extLst>
        </xdr:cNvPr>
        <xdr:cNvSpPr/>
      </xdr:nvSpPr>
      <xdr:spPr>
        <a:xfrm>
          <a:off x="6921500" y="14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102761</xdr:rowOff>
    </xdr:from>
    <xdr:to>
      <xdr:col>41</xdr:col>
      <xdr:colOff>50800</xdr:colOff>
      <xdr:row>86</xdr:row>
      <xdr:rowOff>103414</xdr:rowOff>
    </xdr:to>
    <xdr:cxnSp macro="">
      <xdr:nvCxnSpPr>
        <xdr:cNvPr id="367" name="直線コネクタ 366">
          <a:extLst>
            <a:ext uri="{FF2B5EF4-FFF2-40B4-BE49-F238E27FC236}">
              <a16:creationId xmlns:a16="http://schemas.microsoft.com/office/drawing/2014/main" id="{C771F282-74B2-4ABF-AF8A-F7475F2CBAC3}"/>
            </a:ext>
          </a:extLst>
        </xdr:cNvPr>
        <xdr:cNvCxnSpPr/>
      </xdr:nvCxnSpPr>
      <xdr:spPr>
        <a:xfrm>
          <a:off x="6972300" y="1484746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a:extLst>
            <a:ext uri="{FF2B5EF4-FFF2-40B4-BE49-F238E27FC236}">
              <a16:creationId xmlns:a16="http://schemas.microsoft.com/office/drawing/2014/main" id="{7061B9E6-2185-4003-A288-A739EA853DA7}"/>
            </a:ext>
          </a:extLst>
        </xdr:cNvPr>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69" name="n_2aveValue【公営住宅】&#10;一人当たり面積">
          <a:extLst>
            <a:ext uri="{FF2B5EF4-FFF2-40B4-BE49-F238E27FC236}">
              <a16:creationId xmlns:a16="http://schemas.microsoft.com/office/drawing/2014/main" id="{5AFBB330-78E2-435F-9A8A-1F42FD439E83}"/>
            </a:ext>
          </a:extLst>
        </xdr:cNvPr>
        <xdr:cNvSpPr txBox="1"/>
      </xdr:nvSpPr>
      <xdr:spPr>
        <a:xfrm>
          <a:off x="8515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48277</xdr:rowOff>
    </xdr:from>
    <xdr:ext cx="469744" cy="259045"/>
    <xdr:sp macro="" textlink="">
      <xdr:nvSpPr>
        <xdr:cNvPr id="370" name="n_3aveValue【公営住宅】&#10;一人当たり面積">
          <a:extLst>
            <a:ext uri="{FF2B5EF4-FFF2-40B4-BE49-F238E27FC236}">
              <a16:creationId xmlns:a16="http://schemas.microsoft.com/office/drawing/2014/main" id="{40B28424-5B6D-4C17-A0DC-7E0033BEECBA}"/>
            </a:ext>
          </a:extLst>
        </xdr:cNvPr>
        <xdr:cNvSpPr txBox="1"/>
      </xdr:nvSpPr>
      <xdr:spPr>
        <a:xfrm>
          <a:off x="7626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71" name="n_4aveValue【公営住宅】&#10;一人当たり面積">
          <a:extLst>
            <a:ext uri="{FF2B5EF4-FFF2-40B4-BE49-F238E27FC236}">
              <a16:creationId xmlns:a16="http://schemas.microsoft.com/office/drawing/2014/main" id="{1D6CAAE8-527C-4995-8F4C-EB3D896DA642}"/>
            </a:ext>
          </a:extLst>
        </xdr:cNvPr>
        <xdr:cNvSpPr txBox="1"/>
      </xdr:nvSpPr>
      <xdr:spPr>
        <a:xfrm>
          <a:off x="6737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145668</xdr:rowOff>
    </xdr:from>
    <xdr:ext cx="469744" cy="259045"/>
    <xdr:sp macro="" textlink="">
      <xdr:nvSpPr>
        <xdr:cNvPr id="372" name="n_1mainValue【公営住宅】&#10;一人当たり面積">
          <a:extLst>
            <a:ext uri="{FF2B5EF4-FFF2-40B4-BE49-F238E27FC236}">
              <a16:creationId xmlns:a16="http://schemas.microsoft.com/office/drawing/2014/main" id="{CDE3CA2A-0C16-47CA-9C89-216F183B868B}"/>
            </a:ext>
          </a:extLst>
        </xdr:cNvPr>
        <xdr:cNvSpPr txBox="1"/>
      </xdr:nvSpPr>
      <xdr:spPr>
        <a:xfrm>
          <a:off x="9391727" y="1489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145668</xdr:rowOff>
    </xdr:from>
    <xdr:ext cx="469744" cy="259045"/>
    <xdr:sp macro="" textlink="">
      <xdr:nvSpPr>
        <xdr:cNvPr id="373" name="n_2mainValue【公営住宅】&#10;一人当たり面積">
          <a:extLst>
            <a:ext uri="{FF2B5EF4-FFF2-40B4-BE49-F238E27FC236}">
              <a16:creationId xmlns:a16="http://schemas.microsoft.com/office/drawing/2014/main" id="{D6EC763D-0F95-4D22-A930-B84462AA1ACB}"/>
            </a:ext>
          </a:extLst>
        </xdr:cNvPr>
        <xdr:cNvSpPr txBox="1"/>
      </xdr:nvSpPr>
      <xdr:spPr>
        <a:xfrm>
          <a:off x="8515427" y="1489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374" name="n_3mainValue【公営住宅】&#10;一人当たり面積">
          <a:extLst>
            <a:ext uri="{FF2B5EF4-FFF2-40B4-BE49-F238E27FC236}">
              <a16:creationId xmlns:a16="http://schemas.microsoft.com/office/drawing/2014/main" id="{8BB58675-EAD7-418E-8A74-09E69E000C60}"/>
            </a:ext>
          </a:extLst>
        </xdr:cNvPr>
        <xdr:cNvSpPr txBox="1"/>
      </xdr:nvSpPr>
      <xdr:spPr>
        <a:xfrm>
          <a:off x="7626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144688</xdr:rowOff>
    </xdr:from>
    <xdr:ext cx="469744" cy="259045"/>
    <xdr:sp macro="" textlink="">
      <xdr:nvSpPr>
        <xdr:cNvPr id="375" name="n_4mainValue【公営住宅】&#10;一人当たり面積">
          <a:extLst>
            <a:ext uri="{FF2B5EF4-FFF2-40B4-BE49-F238E27FC236}">
              <a16:creationId xmlns:a16="http://schemas.microsoft.com/office/drawing/2014/main" id="{746CD971-81A2-4523-B2BC-DF8F405FF48D}"/>
            </a:ext>
          </a:extLst>
        </xdr:cNvPr>
        <xdr:cNvSpPr txBox="1"/>
      </xdr:nvSpPr>
      <xdr:spPr>
        <a:xfrm>
          <a:off x="6737427" y="14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E434EA4F-50D1-4A18-93BD-CE8449DC5C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42205BFD-AA13-498F-AB2F-0BAD2F868A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74A9853-11C2-48E1-B413-672FDD89DD1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8207F0F9-05B3-4909-BA10-8A82EB5CEA7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8DF42A5E-20E9-4FFA-9C97-531CCF6B55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7EF6B41-2781-4335-97D0-8E32E46DD8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4ADE0973-660E-4681-8703-A56DCE3093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51187CB-2ECB-4598-9CA9-B71811020D0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6609C61F-D800-4F3A-B9D8-F4A01E4AFF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51BF1741-CF72-4DAB-AFE3-4BE60EC10E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C7DED5F0-F15A-410E-BA20-8FB0A52996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133076E4-97D0-43DB-996F-F52A3701EF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7A764034-02A9-49FB-AB0F-22ED754FB82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C4BD16B8-8EB6-4EB2-83FA-7016973D10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83212978-F5D9-48F0-BFE0-C17C5A55CD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6DCE52BB-6869-4784-9A8C-72CB177B886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32D5C324-5613-4CAB-A553-22BFCFC6B7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1591FAF-0934-4F82-A068-6139235D6AD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5D3EA15-5D16-455E-A440-39D87AB274F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D2DCC812-18C5-4C44-94DE-5C0BE0DC4E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1C3753BA-6FBB-43A5-BD49-BAEC154216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F79384F9-B324-4C95-AFCC-F94FCAEF7D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39BF7C84-2AFA-47DD-9B63-A9C627CCDF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2D371410-EDC1-4C56-9ABF-7E5DD60AA32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BAD88907-EF4B-4329-AABC-14CB3BF9D3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22EACA32-3BF0-4D15-B752-37C47EDFE1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8309BDCC-097C-4E10-A764-F4B2D8BC7D3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F3CE790B-5A14-477E-B4F0-46E56C35803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EAB7A049-056C-41C5-B13F-AFDB0DC42B3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D9FD647C-EAD3-447E-9B38-A5C89E90F16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27833D5D-8C6F-444A-A1A7-8D80D6B206D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CE84E51B-161B-433D-93EC-D1C27B7B408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D9E50858-4BE4-4F5D-816E-1DB159B8DF4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1BA4689F-E3D4-4587-9F33-7EACFCEA6EE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16C9277B-5717-4116-8C89-2DC9AC3E1F8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2F40E57-E176-4372-B8C7-5A73F8E918B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8D22CFB7-DC36-451C-AE8F-18E2BBC0995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7FA253F1-2F9D-4A30-AD88-6E54D508E90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4022EF17-D0A7-4FA3-9234-6C39A12B6C2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FC90FC84-F5D7-46CA-BE22-B82DDCA634F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9DB94C66-7C37-439D-A7B7-A58C1CA64F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AFC0E4B8-C81D-411C-A788-0BF3A3DA92E4}"/>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37232D02-2804-4002-AF2D-A712B2C4E49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AE2588C9-FE8B-41AB-815F-D56E72C40BD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D4E9C1B1-687F-49D9-8520-6C010F5AA23E}"/>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A8DB91E3-245C-495B-9752-44D54D1931C3}"/>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28CAF21F-09AE-4245-BFC2-434B0A3FAD32}"/>
            </a:ext>
          </a:extLst>
        </xdr:cNvPr>
        <xdr:cNvSpPr txBox="1"/>
      </xdr:nvSpPr>
      <xdr:spPr>
        <a:xfrm>
          <a:off x="16357600" y="652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01C24A2F-300C-4A00-AC87-300BD6F1BE2F}"/>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19B5D96B-5434-40DC-9A63-B072F73AC20D}"/>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B5DED7E1-C8A7-49B6-B429-B17EEF5F4422}"/>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a:extLst>
            <a:ext uri="{FF2B5EF4-FFF2-40B4-BE49-F238E27FC236}">
              <a16:creationId xmlns:a16="http://schemas.microsoft.com/office/drawing/2014/main" id="{3EA45DB2-6650-4F21-BD4F-56BCBE9DDFCA}"/>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a:extLst>
            <a:ext uri="{FF2B5EF4-FFF2-40B4-BE49-F238E27FC236}">
              <a16:creationId xmlns:a16="http://schemas.microsoft.com/office/drawing/2014/main" id="{76FCBE7A-CBD0-42EF-A0A0-3F5209A64546}"/>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5DB8121-74F7-483D-8222-D97181E166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BB88215-7002-4AD8-BFF1-0BD47E3DDB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5997B95-8170-449E-910E-D39A944635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09BC4D6-256A-4C7F-B271-DA5A6EC8AF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6F41B4A-D711-4B9E-B28C-451075D9DA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64589</xdr:rowOff>
    </xdr:from>
    <xdr:to>
      <xdr:col>85</xdr:col>
      <xdr:colOff>177800</xdr:colOff>
      <xdr:row>36</xdr:row>
      <xdr:rowOff>166189</xdr:rowOff>
    </xdr:to>
    <xdr:sp macro="" textlink="">
      <xdr:nvSpPr>
        <xdr:cNvPr id="433" name="楕円 432">
          <a:extLst>
            <a:ext uri="{FF2B5EF4-FFF2-40B4-BE49-F238E27FC236}">
              <a16:creationId xmlns:a16="http://schemas.microsoft.com/office/drawing/2014/main" id="{2567BD76-BC2C-41DC-A26C-0634B1EB6E1D}"/>
            </a:ext>
          </a:extLst>
        </xdr:cNvPr>
        <xdr:cNvSpPr/>
      </xdr:nvSpPr>
      <xdr:spPr>
        <a:xfrm>
          <a:off x="16268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87466</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7E187D1A-40DC-4F3F-BA58-715E5E051A7E}"/>
            </a:ext>
          </a:extLst>
        </xdr:cNvPr>
        <xdr:cNvSpPr txBox="1"/>
      </xdr:nvSpPr>
      <xdr:spPr>
        <a:xfrm>
          <a:off x="16357600"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28666</xdr:rowOff>
    </xdr:from>
    <xdr:to>
      <xdr:col>81</xdr:col>
      <xdr:colOff>101600</xdr:colOff>
      <xdr:row>36</xdr:row>
      <xdr:rowOff>130266</xdr:rowOff>
    </xdr:to>
    <xdr:sp macro="" textlink="">
      <xdr:nvSpPr>
        <xdr:cNvPr id="435" name="楕円 434">
          <a:extLst>
            <a:ext uri="{FF2B5EF4-FFF2-40B4-BE49-F238E27FC236}">
              <a16:creationId xmlns:a16="http://schemas.microsoft.com/office/drawing/2014/main" id="{FCF83F38-CAE3-4C13-A43C-F9892FF240CE}"/>
            </a:ext>
          </a:extLst>
        </xdr:cNvPr>
        <xdr:cNvSpPr/>
      </xdr:nvSpPr>
      <xdr:spPr>
        <a:xfrm>
          <a:off x="15430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79466</xdr:rowOff>
    </xdr:from>
    <xdr:to>
      <xdr:col>85</xdr:col>
      <xdr:colOff>127000</xdr:colOff>
      <xdr:row>36</xdr:row>
      <xdr:rowOff>115389</xdr:rowOff>
    </xdr:to>
    <xdr:cxnSp macro="">
      <xdr:nvCxnSpPr>
        <xdr:cNvPr id="436" name="直線コネクタ 435">
          <a:extLst>
            <a:ext uri="{FF2B5EF4-FFF2-40B4-BE49-F238E27FC236}">
              <a16:creationId xmlns:a16="http://schemas.microsoft.com/office/drawing/2014/main" id="{0FE7076B-8E01-45E4-B641-F491798DBB17}"/>
            </a:ext>
          </a:extLst>
        </xdr:cNvPr>
        <xdr:cNvCxnSpPr/>
      </xdr:nvCxnSpPr>
      <xdr:spPr>
        <a:xfrm>
          <a:off x="15481300" y="625166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167458</xdr:rowOff>
    </xdr:from>
    <xdr:to>
      <xdr:col>76</xdr:col>
      <xdr:colOff>165100</xdr:colOff>
      <xdr:row>36</xdr:row>
      <xdr:rowOff>97608</xdr:rowOff>
    </xdr:to>
    <xdr:sp macro="" textlink="">
      <xdr:nvSpPr>
        <xdr:cNvPr id="437" name="楕円 436">
          <a:extLst>
            <a:ext uri="{FF2B5EF4-FFF2-40B4-BE49-F238E27FC236}">
              <a16:creationId xmlns:a16="http://schemas.microsoft.com/office/drawing/2014/main" id="{15C2AB12-41CE-4B1D-AA00-E84BDE323207}"/>
            </a:ext>
          </a:extLst>
        </xdr:cNvPr>
        <xdr:cNvSpPr/>
      </xdr:nvSpPr>
      <xdr:spPr>
        <a:xfrm>
          <a:off x="14541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46808</xdr:rowOff>
    </xdr:from>
    <xdr:to>
      <xdr:col>81</xdr:col>
      <xdr:colOff>50800</xdr:colOff>
      <xdr:row>36</xdr:row>
      <xdr:rowOff>79466</xdr:rowOff>
    </xdr:to>
    <xdr:cxnSp macro="">
      <xdr:nvCxnSpPr>
        <xdr:cNvPr id="438" name="直線コネクタ 437">
          <a:extLst>
            <a:ext uri="{FF2B5EF4-FFF2-40B4-BE49-F238E27FC236}">
              <a16:creationId xmlns:a16="http://schemas.microsoft.com/office/drawing/2014/main" id="{0B3DB2F8-4182-4F9D-B16B-C2742061A7F4}"/>
            </a:ext>
          </a:extLst>
        </xdr:cNvPr>
        <xdr:cNvCxnSpPr/>
      </xdr:nvCxnSpPr>
      <xdr:spPr>
        <a:xfrm>
          <a:off x="14592300" y="6219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131536</xdr:rowOff>
    </xdr:from>
    <xdr:to>
      <xdr:col>72</xdr:col>
      <xdr:colOff>38100</xdr:colOff>
      <xdr:row>36</xdr:row>
      <xdr:rowOff>61686</xdr:rowOff>
    </xdr:to>
    <xdr:sp macro="" textlink="">
      <xdr:nvSpPr>
        <xdr:cNvPr id="439" name="楕円 438">
          <a:extLst>
            <a:ext uri="{FF2B5EF4-FFF2-40B4-BE49-F238E27FC236}">
              <a16:creationId xmlns:a16="http://schemas.microsoft.com/office/drawing/2014/main" id="{EFBBB9E5-E9D4-4ED6-B3C7-9F49C5FBAFDD}"/>
            </a:ext>
          </a:extLst>
        </xdr:cNvPr>
        <xdr:cNvSpPr/>
      </xdr:nvSpPr>
      <xdr:spPr>
        <a:xfrm>
          <a:off x="13652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10886</xdr:rowOff>
    </xdr:from>
    <xdr:to>
      <xdr:col>76</xdr:col>
      <xdr:colOff>114300</xdr:colOff>
      <xdr:row>36</xdr:row>
      <xdr:rowOff>46808</xdr:rowOff>
    </xdr:to>
    <xdr:cxnSp macro="">
      <xdr:nvCxnSpPr>
        <xdr:cNvPr id="440" name="直線コネクタ 439">
          <a:extLst>
            <a:ext uri="{FF2B5EF4-FFF2-40B4-BE49-F238E27FC236}">
              <a16:creationId xmlns:a16="http://schemas.microsoft.com/office/drawing/2014/main" id="{376BDC6E-78A1-4753-A6A2-00B2BC85CB36}"/>
            </a:ext>
          </a:extLst>
        </xdr:cNvPr>
        <xdr:cNvCxnSpPr/>
      </xdr:nvCxnSpPr>
      <xdr:spPr>
        <a:xfrm>
          <a:off x="13703300" y="61830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441" name="楕円 440">
          <a:extLst>
            <a:ext uri="{FF2B5EF4-FFF2-40B4-BE49-F238E27FC236}">
              <a16:creationId xmlns:a16="http://schemas.microsoft.com/office/drawing/2014/main" id="{B4A5490F-DF14-4B91-89F1-5323ADC8D8C7}"/>
            </a:ext>
          </a:extLst>
        </xdr:cNvPr>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10886</xdr:rowOff>
    </xdr:to>
    <xdr:cxnSp macro="">
      <xdr:nvCxnSpPr>
        <xdr:cNvPr id="442" name="直線コネクタ 441">
          <a:extLst>
            <a:ext uri="{FF2B5EF4-FFF2-40B4-BE49-F238E27FC236}">
              <a16:creationId xmlns:a16="http://schemas.microsoft.com/office/drawing/2014/main" id="{8BBF1A1D-9CCB-4655-B5CE-862A623591FD}"/>
            </a:ext>
          </a:extLst>
        </xdr:cNvPr>
        <xdr:cNvCxnSpPr/>
      </xdr:nvCxnSpPr>
      <xdr:spPr>
        <a:xfrm>
          <a:off x="12814300" y="61455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2DEBB37D-3D8E-4815-A5AF-5FCB1D21D6C3}"/>
            </a:ext>
          </a:extLst>
        </xdr:cNvPr>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116494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4671F125-460A-41C5-BDC9-8AE85270BC5F}"/>
            </a:ext>
          </a:extLst>
        </xdr:cNvPr>
        <xdr:cNvSpPr txBox="1"/>
      </xdr:nvSpPr>
      <xdr:spPr>
        <a:xfrm>
          <a:off x="14389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A0931604-253C-44D9-B8F6-D76B984F87AA}"/>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D2C12D96-9C15-46A3-83EC-84BAD4DBCFDD}"/>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146793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5CE25DFD-3C4F-4440-866C-94832FC9971E}"/>
            </a:ext>
          </a:extLst>
        </xdr:cNvPr>
        <xdr:cNvSpPr txBox="1"/>
      </xdr:nvSpPr>
      <xdr:spPr>
        <a:xfrm>
          <a:off x="15266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114135</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79F77E8B-0BDD-4062-B4AD-027AFF87995E}"/>
            </a:ext>
          </a:extLst>
        </xdr:cNvPr>
        <xdr:cNvSpPr txBox="1"/>
      </xdr:nvSpPr>
      <xdr:spPr>
        <a:xfrm>
          <a:off x="14389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78213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C73B23D-C6F6-446B-BB9C-6D334E211907}"/>
            </a:ext>
          </a:extLst>
        </xdr:cNvPr>
        <xdr:cNvSpPr txBox="1"/>
      </xdr:nvSpPr>
      <xdr:spPr>
        <a:xfrm>
          <a:off x="13500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DB5121A-25BE-44CC-815A-068F0D1BD70D}"/>
            </a:ext>
          </a:extLst>
        </xdr:cNvPr>
        <xdr:cNvSpPr txBox="1"/>
      </xdr:nvSpPr>
      <xdr:spPr>
        <a:xfrm>
          <a:off x="12611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FCFFFE7-C8C9-4516-A320-1B84F22E09D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0397DA1-D746-4DC8-BB1C-46AD53CA830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7B02336-BE9E-4A37-B6B1-AF0F8B6F58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4E9C28DA-4E74-44AA-84DE-36EC6D91D2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E4968D5-D97F-46F5-9CD2-05590A4DD4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297BA873-C341-40A9-991D-A854C376E7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C42DC429-19DE-42B3-88FB-D00F2F7B3D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4201C80F-6048-4695-AB0E-5BD0440BB0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82577038-AE0D-4E4A-8CD2-2F11280C02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14657E57-03A6-4039-86D4-D08D53D20A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B2676151-3A31-400A-8853-3B68E596D02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E3181E72-664E-496D-9DED-C1F094363A8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8F673C7E-8316-4868-BA24-EA1679D7402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518950B-D098-45FD-8F5A-13828BC00FD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BB876AF2-0F5A-418E-A2CA-51B0949F3EC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A74DBEB6-9677-4657-80BF-4A4B5313C7C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F2B97BA5-179B-4AE4-BAA6-6B642E7F45B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AF59F820-5859-45EE-9321-CAB4D392C23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9AA782EE-6549-495D-A39F-74094B815C0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E46BEF67-4EB6-4088-BA0E-EF52FCF30E5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92D5DE8C-722C-4918-9D1B-CAFF1B1317C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662476FF-EC97-49D6-89BC-1A8A0B0EFEF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49D21B92-1A78-459B-BF2B-710368CA13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4E93868F-EB88-4B06-9396-63B16366E70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C1DAA47B-635C-41F1-8F3F-F3D1FC445F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63DFFE71-23C3-4416-8E42-B4F2E531E8C3}"/>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88F4D2F9-B412-4096-AC0E-D364AF2B4156}"/>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8E66AC21-0937-4631-BDE6-F5573E3D4962}"/>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C2B82D9D-914F-4659-B30D-6EE136ECE75E}"/>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D49129E2-C0DC-43E1-AD37-728D16166865}"/>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1DEA8996-60CF-483D-BD83-C1AE5E630F75}"/>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32269D48-AEFF-4908-A12E-93CB2B64DEFA}"/>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58A07532-5860-4CB2-B6B6-56B975A00F55}"/>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6545DE01-605A-42BD-AEB2-2F3E4D372171}"/>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a:extLst>
            <a:ext uri="{FF2B5EF4-FFF2-40B4-BE49-F238E27FC236}">
              <a16:creationId xmlns:a16="http://schemas.microsoft.com/office/drawing/2014/main" id="{FC0263A1-F2C7-403C-97FA-FFBBC8DF515B}"/>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a:extLst>
            <a:ext uri="{FF2B5EF4-FFF2-40B4-BE49-F238E27FC236}">
              <a16:creationId xmlns:a16="http://schemas.microsoft.com/office/drawing/2014/main" id="{8B954819-3986-4895-B5D6-055F6AEAA20F}"/>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7366F46-015C-46E7-9A98-1C0A4D47F2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FDACDB4-670D-417A-8525-CB2E0EEBBD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BF31AD2-DCC9-4D64-90E8-A76198617D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7310674-5EFD-480D-B4CB-6C9D22A809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E2C1DD4-24A3-4026-8BA7-018078D874A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61323</xdr:rowOff>
    </xdr:from>
    <xdr:to>
      <xdr:col>116</xdr:col>
      <xdr:colOff>114300</xdr:colOff>
      <xdr:row>38</xdr:row>
      <xdr:rowOff>162923</xdr:rowOff>
    </xdr:to>
    <xdr:sp macro="" textlink="">
      <xdr:nvSpPr>
        <xdr:cNvPr id="492" name="楕円 491">
          <a:extLst>
            <a:ext uri="{FF2B5EF4-FFF2-40B4-BE49-F238E27FC236}">
              <a16:creationId xmlns:a16="http://schemas.microsoft.com/office/drawing/2014/main" id="{75964893-67C7-45CC-86F3-955F6A00E3DD}"/>
            </a:ext>
          </a:extLst>
        </xdr:cNvPr>
        <xdr:cNvSpPr/>
      </xdr:nvSpPr>
      <xdr:spPr>
        <a:xfrm>
          <a:off x="22110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84200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A7A522B-8D7E-47D5-8E9E-28E25D4A7BD0}"/>
            </a:ext>
          </a:extLst>
        </xdr:cNvPr>
        <xdr:cNvSpPr txBox="1"/>
      </xdr:nvSpPr>
      <xdr:spPr>
        <a:xfrm>
          <a:off x="22199600" y="642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64588</xdr:rowOff>
    </xdr:from>
    <xdr:to>
      <xdr:col>112</xdr:col>
      <xdr:colOff>38100</xdr:colOff>
      <xdr:row>38</xdr:row>
      <xdr:rowOff>166188</xdr:rowOff>
    </xdr:to>
    <xdr:sp macro="" textlink="">
      <xdr:nvSpPr>
        <xdr:cNvPr id="494" name="楕円 493">
          <a:extLst>
            <a:ext uri="{FF2B5EF4-FFF2-40B4-BE49-F238E27FC236}">
              <a16:creationId xmlns:a16="http://schemas.microsoft.com/office/drawing/2014/main" id="{B1780579-307A-49D9-94CC-95F58747DFE2}"/>
            </a:ext>
          </a:extLst>
        </xdr:cNvPr>
        <xdr:cNvSpPr/>
      </xdr:nvSpPr>
      <xdr:spPr>
        <a:xfrm>
          <a:off x="2127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112123</xdr:rowOff>
    </xdr:from>
    <xdr:to>
      <xdr:col>116</xdr:col>
      <xdr:colOff>63500</xdr:colOff>
      <xdr:row>38</xdr:row>
      <xdr:rowOff>115388</xdr:rowOff>
    </xdr:to>
    <xdr:cxnSp macro="">
      <xdr:nvCxnSpPr>
        <xdr:cNvPr id="495" name="直線コネクタ 494">
          <a:extLst>
            <a:ext uri="{FF2B5EF4-FFF2-40B4-BE49-F238E27FC236}">
              <a16:creationId xmlns:a16="http://schemas.microsoft.com/office/drawing/2014/main" id="{8AE37CC0-1328-4686-B5B9-20C4F0E5AEE8}"/>
            </a:ext>
          </a:extLst>
        </xdr:cNvPr>
        <xdr:cNvCxnSpPr/>
      </xdr:nvCxnSpPr>
      <xdr:spPr>
        <a:xfrm flipV="1">
          <a:off x="21323300" y="66272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67854</xdr:rowOff>
    </xdr:from>
    <xdr:to>
      <xdr:col>107</xdr:col>
      <xdr:colOff>101600</xdr:colOff>
      <xdr:row>38</xdr:row>
      <xdr:rowOff>169454</xdr:rowOff>
    </xdr:to>
    <xdr:sp macro="" textlink="">
      <xdr:nvSpPr>
        <xdr:cNvPr id="496" name="楕円 495">
          <a:extLst>
            <a:ext uri="{FF2B5EF4-FFF2-40B4-BE49-F238E27FC236}">
              <a16:creationId xmlns:a16="http://schemas.microsoft.com/office/drawing/2014/main" id="{46820EDD-341F-46FE-A280-2C4E1E98B350}"/>
            </a:ext>
          </a:extLst>
        </xdr:cNvPr>
        <xdr:cNvSpPr/>
      </xdr:nvSpPr>
      <xdr:spPr>
        <a:xfrm>
          <a:off x="20383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115388</xdr:rowOff>
    </xdr:from>
    <xdr:to>
      <xdr:col>111</xdr:col>
      <xdr:colOff>177800</xdr:colOff>
      <xdr:row>38</xdr:row>
      <xdr:rowOff>118654</xdr:rowOff>
    </xdr:to>
    <xdr:cxnSp macro="">
      <xdr:nvCxnSpPr>
        <xdr:cNvPr id="497" name="直線コネクタ 496">
          <a:extLst>
            <a:ext uri="{FF2B5EF4-FFF2-40B4-BE49-F238E27FC236}">
              <a16:creationId xmlns:a16="http://schemas.microsoft.com/office/drawing/2014/main" id="{308BA950-3789-4048-A702-E06CC6FAD61F}"/>
            </a:ext>
          </a:extLst>
        </xdr:cNvPr>
        <xdr:cNvCxnSpPr/>
      </xdr:nvCxnSpPr>
      <xdr:spPr>
        <a:xfrm flipV="1">
          <a:off x="20434300" y="66304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61323</xdr:rowOff>
    </xdr:from>
    <xdr:to>
      <xdr:col>102</xdr:col>
      <xdr:colOff>165100</xdr:colOff>
      <xdr:row>38</xdr:row>
      <xdr:rowOff>162923</xdr:rowOff>
    </xdr:to>
    <xdr:sp macro="" textlink="">
      <xdr:nvSpPr>
        <xdr:cNvPr id="498" name="楕円 497">
          <a:extLst>
            <a:ext uri="{FF2B5EF4-FFF2-40B4-BE49-F238E27FC236}">
              <a16:creationId xmlns:a16="http://schemas.microsoft.com/office/drawing/2014/main" id="{D1AF2A7B-E075-4512-A2CC-E1F906774456}"/>
            </a:ext>
          </a:extLst>
        </xdr:cNvPr>
        <xdr:cNvSpPr/>
      </xdr:nvSpPr>
      <xdr:spPr>
        <a:xfrm>
          <a:off x="19494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112123</xdr:rowOff>
    </xdr:from>
    <xdr:to>
      <xdr:col>107</xdr:col>
      <xdr:colOff>50800</xdr:colOff>
      <xdr:row>38</xdr:row>
      <xdr:rowOff>118654</xdr:rowOff>
    </xdr:to>
    <xdr:cxnSp macro="">
      <xdr:nvCxnSpPr>
        <xdr:cNvPr id="499" name="直線コネクタ 498">
          <a:extLst>
            <a:ext uri="{FF2B5EF4-FFF2-40B4-BE49-F238E27FC236}">
              <a16:creationId xmlns:a16="http://schemas.microsoft.com/office/drawing/2014/main" id="{BE807BD5-A843-47CF-AF98-F14352324FD8}"/>
            </a:ext>
          </a:extLst>
        </xdr:cNvPr>
        <xdr:cNvCxnSpPr/>
      </xdr:nvCxnSpPr>
      <xdr:spPr>
        <a:xfrm>
          <a:off x="19545300" y="66272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54791</xdr:rowOff>
    </xdr:from>
    <xdr:to>
      <xdr:col>98</xdr:col>
      <xdr:colOff>38100</xdr:colOff>
      <xdr:row>38</xdr:row>
      <xdr:rowOff>156391</xdr:rowOff>
    </xdr:to>
    <xdr:sp macro="" textlink="">
      <xdr:nvSpPr>
        <xdr:cNvPr id="500" name="楕円 499">
          <a:extLst>
            <a:ext uri="{FF2B5EF4-FFF2-40B4-BE49-F238E27FC236}">
              <a16:creationId xmlns:a16="http://schemas.microsoft.com/office/drawing/2014/main" id="{0FE993F7-5519-4B7B-BE95-1800A039C936}"/>
            </a:ext>
          </a:extLst>
        </xdr:cNvPr>
        <xdr:cNvSpPr/>
      </xdr:nvSpPr>
      <xdr:spPr>
        <a:xfrm>
          <a:off x="18605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105591</xdr:rowOff>
    </xdr:from>
    <xdr:to>
      <xdr:col>102</xdr:col>
      <xdr:colOff>114300</xdr:colOff>
      <xdr:row>38</xdr:row>
      <xdr:rowOff>112123</xdr:rowOff>
    </xdr:to>
    <xdr:cxnSp macro="">
      <xdr:nvCxnSpPr>
        <xdr:cNvPr id="501" name="直線コネクタ 500">
          <a:extLst>
            <a:ext uri="{FF2B5EF4-FFF2-40B4-BE49-F238E27FC236}">
              <a16:creationId xmlns:a16="http://schemas.microsoft.com/office/drawing/2014/main" id="{BCDAE2D4-3057-4851-BC08-1B749537FE1C}"/>
            </a:ext>
          </a:extLst>
        </xdr:cNvPr>
        <xdr:cNvCxnSpPr/>
      </xdr:nvCxnSpPr>
      <xdr:spPr>
        <a:xfrm>
          <a:off x="18656300" y="66206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B332B050-6FA7-4F46-BA2B-F50C969B716A}"/>
            </a:ext>
          </a:extLst>
        </xdr:cNvPr>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C319179B-975B-4E47-930E-FB63FEA64093}"/>
            </a:ext>
          </a:extLst>
        </xdr:cNvPr>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BDBF179D-A168-4F8A-AB7B-D0757D67EE7A}"/>
            </a:ext>
          </a:extLst>
        </xdr:cNvPr>
        <xdr:cNvSpPr txBox="1"/>
      </xdr:nvSpPr>
      <xdr:spPr>
        <a:xfrm>
          <a:off x="193104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89855A7A-C2FF-437F-8E96-327B0300A030}"/>
            </a:ext>
          </a:extLst>
        </xdr:cNvPr>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11266</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A1FE32F2-4704-492A-9B52-2600CDAEC891}"/>
            </a:ext>
          </a:extLst>
        </xdr:cNvPr>
        <xdr:cNvSpPr txBox="1"/>
      </xdr:nvSpPr>
      <xdr:spPr>
        <a:xfrm>
          <a:off x="21075727" y="63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16E4E21-82DE-4657-84A6-8793F9B86034}"/>
            </a:ext>
          </a:extLst>
        </xdr:cNvPr>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8000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DD473C7-B1F3-4337-8803-3AE1BD0544E4}"/>
            </a:ext>
          </a:extLst>
        </xdr:cNvPr>
        <xdr:cNvSpPr txBox="1"/>
      </xdr:nvSpPr>
      <xdr:spPr>
        <a:xfrm>
          <a:off x="19310427"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1469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3BEF3C64-442A-492C-BEB3-4980169CD143}"/>
            </a:ext>
          </a:extLst>
        </xdr:cNvPr>
        <xdr:cNvSpPr txBox="1"/>
      </xdr:nvSpPr>
      <xdr:spPr>
        <a:xfrm>
          <a:off x="1842142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D6F4B05D-1A4F-4625-98AE-CD7327C27D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624219C-4839-43B2-94D0-6D2168B9AD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78D53C09-9D93-4621-96AA-707B898873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9CDC54A-C708-4CC8-B263-2BB14F967F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E365D9AB-8262-4625-96FD-D32B3BFADF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6047FDE-39F2-4821-80F4-C7FC3A23BC3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18280088-5B2F-4754-B08E-1594D808B0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431355EC-7668-432B-9A5E-44D567E8EF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34A08CF-D0F9-4949-98B6-9AC7D500E4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2F9BC0E-7352-422B-95E8-87515456D7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EF4ED326-3D71-4F61-B222-F2BA267B610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C8CE5356-EA08-42C3-BD28-8DFE009531D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AB66DC9C-A849-47E1-B01C-B5D698EB49F6}"/>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497DBC7D-66AC-4FD8-9C2F-7E24095A19C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C4A298BB-E4B1-485D-B0B0-2AE75987B7E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2F776624-19BB-4263-8517-75ADBC214E2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F0719C95-891C-4182-8E9C-FD036F05AD9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74A9F960-2E23-4BBA-8E6B-18D67339060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A57E7EBB-9C32-4AF9-9456-2C05B881D91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AC0F4079-1C2A-4007-A26E-4D7A273568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EF27BD81-B3FD-4184-8090-5CDC9433D4E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ABF1C3F5-26D5-4417-89DC-318C5795D8B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15CAA47A-232F-498E-A246-156263759B5F}"/>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F67826B2-3C6A-4CF8-ABAB-DFBB785B773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76AA8A29-3779-4ACE-B259-C3A771CC35BB}"/>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4FD17CD-8FDF-4468-B631-C225164EA82C}"/>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B84E913A-BCDB-456F-A28C-8542E10317EF}"/>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B1227310-7884-4646-9D94-B628CE6B3679}"/>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AAD9489B-FFD5-45F3-B4A9-3EE045891509}"/>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F475EF2C-01D6-4A05-9D1E-D53F02F07AA2}"/>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48BC0BB3-5CCE-4114-862C-275138F8699A}"/>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a:extLst>
            <a:ext uri="{FF2B5EF4-FFF2-40B4-BE49-F238E27FC236}">
              <a16:creationId xmlns:a16="http://schemas.microsoft.com/office/drawing/2014/main" id="{BAB19733-4B41-4613-B92C-516AECCA0754}"/>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a:extLst>
            <a:ext uri="{FF2B5EF4-FFF2-40B4-BE49-F238E27FC236}">
              <a16:creationId xmlns:a16="http://schemas.microsoft.com/office/drawing/2014/main" id="{AA61CFAB-346B-4F7A-84AB-3C66B680B7E8}"/>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693D115-1C96-4000-948E-0B5E5FDDDB2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2FEC54E-A426-4C4A-A18E-45C6D7825A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24A7E8C-AD15-4AC1-BFB8-1512C5BC31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284F8AB-4311-4D4A-A3B7-B57D6C85F2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98777F3-407D-4A24-BFD3-C650269D7F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548" name="楕円 547">
          <a:extLst>
            <a:ext uri="{FF2B5EF4-FFF2-40B4-BE49-F238E27FC236}">
              <a16:creationId xmlns:a16="http://schemas.microsoft.com/office/drawing/2014/main" id="{F1E3491E-1CF9-4F38-8351-4B695F27576A}"/>
            </a:ext>
          </a:extLst>
        </xdr:cNvPr>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109237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7228EE4D-4B75-43CB-BB23-D0DDFDC1481E}"/>
            </a:ext>
          </a:extLst>
        </xdr:cNvPr>
        <xdr:cNvSpPr txBox="1"/>
      </xdr:nvSpPr>
      <xdr:spPr>
        <a:xfrm>
          <a:off x="16357600"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36068</xdr:rowOff>
    </xdr:from>
    <xdr:to>
      <xdr:col>81</xdr:col>
      <xdr:colOff>101600</xdr:colOff>
      <xdr:row>56</xdr:row>
      <xdr:rowOff>137668</xdr:rowOff>
    </xdr:to>
    <xdr:sp macro="" textlink="">
      <xdr:nvSpPr>
        <xdr:cNvPr id="550" name="楕円 549">
          <a:extLst>
            <a:ext uri="{FF2B5EF4-FFF2-40B4-BE49-F238E27FC236}">
              <a16:creationId xmlns:a16="http://schemas.microsoft.com/office/drawing/2014/main" id="{1E72CECA-BD97-4E58-A0B4-2FC5CEA14D65}"/>
            </a:ext>
          </a:extLst>
        </xdr:cNvPr>
        <xdr:cNvSpPr/>
      </xdr:nvSpPr>
      <xdr:spPr>
        <a:xfrm>
          <a:off x="15430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86868</xdr:rowOff>
    </xdr:from>
    <xdr:to>
      <xdr:col>85</xdr:col>
      <xdr:colOff>127000</xdr:colOff>
      <xdr:row>56</xdr:row>
      <xdr:rowOff>137160</xdr:rowOff>
    </xdr:to>
    <xdr:cxnSp macro="">
      <xdr:nvCxnSpPr>
        <xdr:cNvPr id="551" name="直線コネクタ 550">
          <a:extLst>
            <a:ext uri="{FF2B5EF4-FFF2-40B4-BE49-F238E27FC236}">
              <a16:creationId xmlns:a16="http://schemas.microsoft.com/office/drawing/2014/main" id="{E335B096-2CA1-4DD9-9AA4-0DEE2D1578F0}"/>
            </a:ext>
          </a:extLst>
        </xdr:cNvPr>
        <xdr:cNvCxnSpPr/>
      </xdr:nvCxnSpPr>
      <xdr:spPr>
        <a:xfrm>
          <a:off x="15481300" y="96880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159512</xdr:rowOff>
    </xdr:from>
    <xdr:to>
      <xdr:col>76</xdr:col>
      <xdr:colOff>165100</xdr:colOff>
      <xdr:row>56</xdr:row>
      <xdr:rowOff>89662</xdr:rowOff>
    </xdr:to>
    <xdr:sp macro="" textlink="">
      <xdr:nvSpPr>
        <xdr:cNvPr id="552" name="楕円 551">
          <a:extLst>
            <a:ext uri="{FF2B5EF4-FFF2-40B4-BE49-F238E27FC236}">
              <a16:creationId xmlns:a16="http://schemas.microsoft.com/office/drawing/2014/main" id="{C25E6ABF-A028-4D06-BCF6-455DE3A3525A}"/>
            </a:ext>
          </a:extLst>
        </xdr:cNvPr>
        <xdr:cNvSpPr/>
      </xdr:nvSpPr>
      <xdr:spPr>
        <a:xfrm>
          <a:off x="14541500" y="95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38862</xdr:rowOff>
    </xdr:from>
    <xdr:to>
      <xdr:col>81</xdr:col>
      <xdr:colOff>50800</xdr:colOff>
      <xdr:row>56</xdr:row>
      <xdr:rowOff>86868</xdr:rowOff>
    </xdr:to>
    <xdr:cxnSp macro="">
      <xdr:nvCxnSpPr>
        <xdr:cNvPr id="553" name="直線コネクタ 552">
          <a:extLst>
            <a:ext uri="{FF2B5EF4-FFF2-40B4-BE49-F238E27FC236}">
              <a16:creationId xmlns:a16="http://schemas.microsoft.com/office/drawing/2014/main" id="{8549FC26-9F28-4FBF-9B36-E6D506AF1986}"/>
            </a:ext>
          </a:extLst>
        </xdr:cNvPr>
        <xdr:cNvCxnSpPr/>
      </xdr:nvCxnSpPr>
      <xdr:spPr>
        <a:xfrm>
          <a:off x="14592300" y="96400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109220</xdr:rowOff>
    </xdr:from>
    <xdr:to>
      <xdr:col>72</xdr:col>
      <xdr:colOff>38100</xdr:colOff>
      <xdr:row>56</xdr:row>
      <xdr:rowOff>39370</xdr:rowOff>
    </xdr:to>
    <xdr:sp macro="" textlink="">
      <xdr:nvSpPr>
        <xdr:cNvPr id="554" name="楕円 553">
          <a:extLst>
            <a:ext uri="{FF2B5EF4-FFF2-40B4-BE49-F238E27FC236}">
              <a16:creationId xmlns:a16="http://schemas.microsoft.com/office/drawing/2014/main" id="{66808A47-9838-4B60-B6D4-C0EAE3C1D478}"/>
            </a:ext>
          </a:extLst>
        </xdr:cNvPr>
        <xdr:cNvSpPr/>
      </xdr:nvSpPr>
      <xdr:spPr>
        <a:xfrm>
          <a:off x="13652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160020</xdr:rowOff>
    </xdr:from>
    <xdr:to>
      <xdr:col>76</xdr:col>
      <xdr:colOff>114300</xdr:colOff>
      <xdr:row>56</xdr:row>
      <xdr:rowOff>38862</xdr:rowOff>
    </xdr:to>
    <xdr:cxnSp macro="">
      <xdr:nvCxnSpPr>
        <xdr:cNvPr id="555" name="直線コネクタ 554">
          <a:extLst>
            <a:ext uri="{FF2B5EF4-FFF2-40B4-BE49-F238E27FC236}">
              <a16:creationId xmlns:a16="http://schemas.microsoft.com/office/drawing/2014/main" id="{488B289D-65AB-4E61-B3D0-C48741770EEB}"/>
            </a:ext>
          </a:extLst>
        </xdr:cNvPr>
        <xdr:cNvCxnSpPr/>
      </xdr:nvCxnSpPr>
      <xdr:spPr>
        <a:xfrm>
          <a:off x="13703300" y="958977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61214</xdr:rowOff>
    </xdr:from>
    <xdr:to>
      <xdr:col>67</xdr:col>
      <xdr:colOff>101600</xdr:colOff>
      <xdr:row>55</xdr:row>
      <xdr:rowOff>162814</xdr:rowOff>
    </xdr:to>
    <xdr:sp macro="" textlink="">
      <xdr:nvSpPr>
        <xdr:cNvPr id="556" name="楕円 555">
          <a:extLst>
            <a:ext uri="{FF2B5EF4-FFF2-40B4-BE49-F238E27FC236}">
              <a16:creationId xmlns:a16="http://schemas.microsoft.com/office/drawing/2014/main" id="{33E8DCBE-475B-43FE-91B4-94CAFAA524D1}"/>
            </a:ext>
          </a:extLst>
        </xdr:cNvPr>
        <xdr:cNvSpPr/>
      </xdr:nvSpPr>
      <xdr:spPr>
        <a:xfrm>
          <a:off x="12763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112014</xdr:rowOff>
    </xdr:from>
    <xdr:to>
      <xdr:col>71</xdr:col>
      <xdr:colOff>177800</xdr:colOff>
      <xdr:row>55</xdr:row>
      <xdr:rowOff>160020</xdr:rowOff>
    </xdr:to>
    <xdr:cxnSp macro="">
      <xdr:nvCxnSpPr>
        <xdr:cNvPr id="557" name="直線コネクタ 556">
          <a:extLst>
            <a:ext uri="{FF2B5EF4-FFF2-40B4-BE49-F238E27FC236}">
              <a16:creationId xmlns:a16="http://schemas.microsoft.com/office/drawing/2014/main" id="{51CDAF4E-9D4E-4044-855C-0757FCFBED9E}"/>
            </a:ext>
          </a:extLst>
        </xdr:cNvPr>
        <xdr:cNvCxnSpPr/>
      </xdr:nvCxnSpPr>
      <xdr:spPr>
        <a:xfrm>
          <a:off x="12814300" y="95417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558" name="n_1aveValue【学校施設】&#10;有形固定資産減価償却率">
          <a:extLst>
            <a:ext uri="{FF2B5EF4-FFF2-40B4-BE49-F238E27FC236}">
              <a16:creationId xmlns:a16="http://schemas.microsoft.com/office/drawing/2014/main" id="{A7F79AD3-9E83-4FC1-B6ED-C5120BB096DD}"/>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559" name="n_2aveValue【学校施設】&#10;有形固定資産減価償却率">
          <a:extLst>
            <a:ext uri="{FF2B5EF4-FFF2-40B4-BE49-F238E27FC236}">
              <a16:creationId xmlns:a16="http://schemas.microsoft.com/office/drawing/2014/main" id="{A886299F-04A9-4859-B49C-D5880931B165}"/>
            </a:ext>
          </a:extLst>
        </xdr:cNvPr>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0" name="n_3aveValue【学校施設】&#10;有形固定資産減価償却率">
          <a:extLst>
            <a:ext uri="{FF2B5EF4-FFF2-40B4-BE49-F238E27FC236}">
              <a16:creationId xmlns:a16="http://schemas.microsoft.com/office/drawing/2014/main" id="{4FA6BC2E-AB95-4965-9F2F-5FC234D1FE4A}"/>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561" name="n_4aveValue【学校施設】&#10;有形固定資産減価償却率">
          <a:extLst>
            <a:ext uri="{FF2B5EF4-FFF2-40B4-BE49-F238E27FC236}">
              <a16:creationId xmlns:a16="http://schemas.microsoft.com/office/drawing/2014/main" id="{D177843F-CD3B-4B29-9782-A64D9958FC5B}"/>
            </a:ext>
          </a:extLst>
        </xdr:cNvPr>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154195</xdr:rowOff>
    </xdr:from>
    <xdr:ext cx="405111" cy="259045"/>
    <xdr:sp macro="" textlink="">
      <xdr:nvSpPr>
        <xdr:cNvPr id="562" name="n_1mainValue【学校施設】&#10;有形固定資産減価償却率">
          <a:extLst>
            <a:ext uri="{FF2B5EF4-FFF2-40B4-BE49-F238E27FC236}">
              <a16:creationId xmlns:a16="http://schemas.microsoft.com/office/drawing/2014/main" id="{5698215C-5E95-45D8-A1F8-FBCCBA7FCD02}"/>
            </a:ext>
          </a:extLst>
        </xdr:cNvPr>
        <xdr:cNvSpPr txBox="1"/>
      </xdr:nvSpPr>
      <xdr:spPr>
        <a:xfrm>
          <a:off x="152660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106189</xdr:rowOff>
    </xdr:from>
    <xdr:ext cx="405111" cy="259045"/>
    <xdr:sp macro="" textlink="">
      <xdr:nvSpPr>
        <xdr:cNvPr id="563" name="n_2mainValue【学校施設】&#10;有形固定資産減価償却率">
          <a:extLst>
            <a:ext uri="{FF2B5EF4-FFF2-40B4-BE49-F238E27FC236}">
              <a16:creationId xmlns:a16="http://schemas.microsoft.com/office/drawing/2014/main" id="{3AF824E3-6671-4B17-A02B-58DC5AEC3AC9}"/>
            </a:ext>
          </a:extLst>
        </xdr:cNvPr>
        <xdr:cNvSpPr txBox="1"/>
      </xdr:nvSpPr>
      <xdr:spPr>
        <a:xfrm>
          <a:off x="14389744" y="936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55897</xdr:rowOff>
    </xdr:from>
    <xdr:ext cx="405111" cy="259045"/>
    <xdr:sp macro="" textlink="">
      <xdr:nvSpPr>
        <xdr:cNvPr id="564" name="n_3mainValue【学校施設】&#10;有形固定資産減価償却率">
          <a:extLst>
            <a:ext uri="{FF2B5EF4-FFF2-40B4-BE49-F238E27FC236}">
              <a16:creationId xmlns:a16="http://schemas.microsoft.com/office/drawing/2014/main" id="{4197B864-A20C-4F94-B967-4B5710277841}"/>
            </a:ext>
          </a:extLst>
        </xdr:cNvPr>
        <xdr:cNvSpPr txBox="1"/>
      </xdr:nvSpPr>
      <xdr:spPr>
        <a:xfrm>
          <a:off x="13500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7891</xdr:rowOff>
    </xdr:from>
    <xdr:ext cx="405111" cy="259045"/>
    <xdr:sp macro="" textlink="">
      <xdr:nvSpPr>
        <xdr:cNvPr id="565" name="n_4mainValue【学校施設】&#10;有形固定資産減価償却率">
          <a:extLst>
            <a:ext uri="{FF2B5EF4-FFF2-40B4-BE49-F238E27FC236}">
              <a16:creationId xmlns:a16="http://schemas.microsoft.com/office/drawing/2014/main" id="{EFD9DFFD-6F10-48D2-AEF2-B307F6A4B00B}"/>
            </a:ext>
          </a:extLst>
        </xdr:cNvPr>
        <xdr:cNvSpPr txBox="1"/>
      </xdr:nvSpPr>
      <xdr:spPr>
        <a:xfrm>
          <a:off x="12611744" y="926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29F3E2BA-0975-4078-B043-BC013B264D1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9863C46B-C165-4AB0-AA14-9F6A685FF3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6F6FA4F1-65AE-41BF-A7C1-2D44595B06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ADE61AB-BFEE-4720-A9D3-9D98092A9F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2EA28355-1335-49E6-B7DA-2D30A0754A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ED366137-09A4-48BE-92A1-8488883C9E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C8A74FBE-7D98-4C5C-A794-2D109ACCB2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F346A65-5182-4C4C-AB84-CCE5425D5F7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CDE177B-F2B1-4303-BE72-F9E954B664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90AFF942-184A-4414-91D5-E00332093FF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ECECDB74-A725-4006-ADDB-EE31A9C4F3B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7261C0CC-B039-4919-9B35-FCABD1EF79A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4EDD12E-F88D-4804-AD7B-6B1D16E3F46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AFBBAFD5-DF71-4D9C-BBDB-5BD2B88869A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597380E3-75BC-4364-9FF5-90EE911073C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3B353D5D-30A5-4A66-97C5-B786FBF0BAB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BD10EBD1-8344-4CE0-BC4E-5AC45D5F3B3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28380788-AC84-4338-8765-9F45839E6B0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6E2DD58-DCE8-4556-9985-283F8F22951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75D05786-C4B8-41DF-97ED-6320ABEE5F7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5C489B02-535D-456A-89A7-E3B062F7ADE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703703A-8F2E-4AFF-899C-9A88380B36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1C17A5AB-F801-440D-AAB3-B11EEB8587FE}"/>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F0E19D94-A3BF-4C45-A7DA-E329CCD5E84D}"/>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5E104033-7900-4B54-B63C-800F9061BA42}"/>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665D7527-4C53-4E17-81B8-1986137BB9BD}"/>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BD1CFEE1-9FDB-4A65-84B9-0E950A6AC1BE}"/>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93" name="【学校施設】&#10;一人当たり面積平均値テキスト">
          <a:extLst>
            <a:ext uri="{FF2B5EF4-FFF2-40B4-BE49-F238E27FC236}">
              <a16:creationId xmlns:a16="http://schemas.microsoft.com/office/drawing/2014/main" id="{DFA3DF65-C748-46F2-9D97-0C53D233D278}"/>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9AE2B34F-27C8-4D9F-95A1-4F85F429EE5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BFC6AAB5-81C1-427A-AD84-58300DECA8C5}"/>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D1FA2A2D-E826-4B82-8AF2-3B97280EBE26}"/>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a:extLst>
            <a:ext uri="{FF2B5EF4-FFF2-40B4-BE49-F238E27FC236}">
              <a16:creationId xmlns:a16="http://schemas.microsoft.com/office/drawing/2014/main" id="{E8A1F163-CD77-41A2-8A64-3C1C145F179B}"/>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a:extLst>
            <a:ext uri="{FF2B5EF4-FFF2-40B4-BE49-F238E27FC236}">
              <a16:creationId xmlns:a16="http://schemas.microsoft.com/office/drawing/2014/main" id="{F7A1DF36-C84D-49F6-A74C-AEBD34C9267E}"/>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6C997CB-278F-4F76-9AB8-DF4D4C2EC7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01C2E68-675D-4E4A-9243-16D2E68BD3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50F2B59-2283-4590-9CE5-35E423E6C8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BC3A7D8-9A78-4745-B8ED-32F21718417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7740D67-EF89-464A-97F1-A9BF7D93D7D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108763</xdr:rowOff>
    </xdr:from>
    <xdr:to>
      <xdr:col>116</xdr:col>
      <xdr:colOff>114300</xdr:colOff>
      <xdr:row>63</xdr:row>
      <xdr:rowOff>38913</xdr:rowOff>
    </xdr:to>
    <xdr:sp macro="" textlink="">
      <xdr:nvSpPr>
        <xdr:cNvPr id="604" name="楕円 603">
          <a:extLst>
            <a:ext uri="{FF2B5EF4-FFF2-40B4-BE49-F238E27FC236}">
              <a16:creationId xmlns:a16="http://schemas.microsoft.com/office/drawing/2014/main" id="{332E6562-C06A-47BB-9E64-29F976152B6C}"/>
            </a:ext>
          </a:extLst>
        </xdr:cNvPr>
        <xdr:cNvSpPr/>
      </xdr:nvSpPr>
      <xdr:spPr>
        <a:xfrm>
          <a:off x="221107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23690</xdr:rowOff>
    </xdr:from>
    <xdr:ext cx="469744" cy="259045"/>
    <xdr:sp macro="" textlink="">
      <xdr:nvSpPr>
        <xdr:cNvPr id="605" name="【学校施設】&#10;一人当たり面積該当値テキスト">
          <a:extLst>
            <a:ext uri="{FF2B5EF4-FFF2-40B4-BE49-F238E27FC236}">
              <a16:creationId xmlns:a16="http://schemas.microsoft.com/office/drawing/2014/main" id="{77301097-3226-4720-AE51-6F9C822B3D09}"/>
            </a:ext>
          </a:extLst>
        </xdr:cNvPr>
        <xdr:cNvSpPr txBox="1"/>
      </xdr:nvSpPr>
      <xdr:spPr>
        <a:xfrm>
          <a:off x="22199600" y="106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111049</xdr:rowOff>
    </xdr:from>
    <xdr:to>
      <xdr:col>112</xdr:col>
      <xdr:colOff>38100</xdr:colOff>
      <xdr:row>63</xdr:row>
      <xdr:rowOff>41199</xdr:rowOff>
    </xdr:to>
    <xdr:sp macro="" textlink="">
      <xdr:nvSpPr>
        <xdr:cNvPr id="606" name="楕円 605">
          <a:extLst>
            <a:ext uri="{FF2B5EF4-FFF2-40B4-BE49-F238E27FC236}">
              <a16:creationId xmlns:a16="http://schemas.microsoft.com/office/drawing/2014/main" id="{7FA0453C-AF73-4B93-B5F6-226734E0DEFB}"/>
            </a:ext>
          </a:extLst>
        </xdr:cNvPr>
        <xdr:cNvSpPr/>
      </xdr:nvSpPr>
      <xdr:spPr>
        <a:xfrm>
          <a:off x="21272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159563</xdr:rowOff>
    </xdr:from>
    <xdr:to>
      <xdr:col>116</xdr:col>
      <xdr:colOff>63500</xdr:colOff>
      <xdr:row>62</xdr:row>
      <xdr:rowOff>161849</xdr:rowOff>
    </xdr:to>
    <xdr:cxnSp macro="">
      <xdr:nvCxnSpPr>
        <xdr:cNvPr id="607" name="直線コネクタ 606">
          <a:extLst>
            <a:ext uri="{FF2B5EF4-FFF2-40B4-BE49-F238E27FC236}">
              <a16:creationId xmlns:a16="http://schemas.microsoft.com/office/drawing/2014/main" id="{EFC0182A-1789-41F5-8503-BDF46F10A283}"/>
            </a:ext>
          </a:extLst>
        </xdr:cNvPr>
        <xdr:cNvCxnSpPr/>
      </xdr:nvCxnSpPr>
      <xdr:spPr>
        <a:xfrm flipV="1">
          <a:off x="21323300" y="1078946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112420</xdr:rowOff>
    </xdr:from>
    <xdr:to>
      <xdr:col>107</xdr:col>
      <xdr:colOff>101600</xdr:colOff>
      <xdr:row>63</xdr:row>
      <xdr:rowOff>42570</xdr:rowOff>
    </xdr:to>
    <xdr:sp macro="" textlink="">
      <xdr:nvSpPr>
        <xdr:cNvPr id="608" name="楕円 607">
          <a:extLst>
            <a:ext uri="{FF2B5EF4-FFF2-40B4-BE49-F238E27FC236}">
              <a16:creationId xmlns:a16="http://schemas.microsoft.com/office/drawing/2014/main" id="{3D1D13FA-DCFE-4357-ADE1-A1EA60A6BC4A}"/>
            </a:ext>
          </a:extLst>
        </xdr:cNvPr>
        <xdr:cNvSpPr/>
      </xdr:nvSpPr>
      <xdr:spPr>
        <a:xfrm>
          <a:off x="20383500" y="10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161849</xdr:rowOff>
    </xdr:from>
    <xdr:to>
      <xdr:col>111</xdr:col>
      <xdr:colOff>177800</xdr:colOff>
      <xdr:row>62</xdr:row>
      <xdr:rowOff>163220</xdr:rowOff>
    </xdr:to>
    <xdr:cxnSp macro="">
      <xdr:nvCxnSpPr>
        <xdr:cNvPr id="609" name="直線コネクタ 608">
          <a:extLst>
            <a:ext uri="{FF2B5EF4-FFF2-40B4-BE49-F238E27FC236}">
              <a16:creationId xmlns:a16="http://schemas.microsoft.com/office/drawing/2014/main" id="{DAD1B100-5238-4CFB-8431-37D933B6A4DD}"/>
            </a:ext>
          </a:extLst>
        </xdr:cNvPr>
        <xdr:cNvCxnSpPr/>
      </xdr:nvCxnSpPr>
      <xdr:spPr>
        <a:xfrm flipV="1">
          <a:off x="20434300" y="1079174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108306</xdr:rowOff>
    </xdr:from>
    <xdr:to>
      <xdr:col>102</xdr:col>
      <xdr:colOff>165100</xdr:colOff>
      <xdr:row>63</xdr:row>
      <xdr:rowOff>38456</xdr:rowOff>
    </xdr:to>
    <xdr:sp macro="" textlink="">
      <xdr:nvSpPr>
        <xdr:cNvPr id="610" name="楕円 609">
          <a:extLst>
            <a:ext uri="{FF2B5EF4-FFF2-40B4-BE49-F238E27FC236}">
              <a16:creationId xmlns:a16="http://schemas.microsoft.com/office/drawing/2014/main" id="{2F6C6B87-94A4-4FA2-A8B8-450B5054421E}"/>
            </a:ext>
          </a:extLst>
        </xdr:cNvPr>
        <xdr:cNvSpPr/>
      </xdr:nvSpPr>
      <xdr:spPr>
        <a:xfrm>
          <a:off x="19494500" y="10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159106</xdr:rowOff>
    </xdr:from>
    <xdr:to>
      <xdr:col>107</xdr:col>
      <xdr:colOff>50800</xdr:colOff>
      <xdr:row>62</xdr:row>
      <xdr:rowOff>163220</xdr:rowOff>
    </xdr:to>
    <xdr:cxnSp macro="">
      <xdr:nvCxnSpPr>
        <xdr:cNvPr id="611" name="直線コネクタ 610">
          <a:extLst>
            <a:ext uri="{FF2B5EF4-FFF2-40B4-BE49-F238E27FC236}">
              <a16:creationId xmlns:a16="http://schemas.microsoft.com/office/drawing/2014/main" id="{BA5034DB-7158-4D67-9966-BE8150141E19}"/>
            </a:ext>
          </a:extLst>
        </xdr:cNvPr>
        <xdr:cNvCxnSpPr/>
      </xdr:nvCxnSpPr>
      <xdr:spPr>
        <a:xfrm>
          <a:off x="19545300" y="1078900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102819</xdr:rowOff>
    </xdr:from>
    <xdr:to>
      <xdr:col>98</xdr:col>
      <xdr:colOff>38100</xdr:colOff>
      <xdr:row>63</xdr:row>
      <xdr:rowOff>32969</xdr:rowOff>
    </xdr:to>
    <xdr:sp macro="" textlink="">
      <xdr:nvSpPr>
        <xdr:cNvPr id="612" name="楕円 611">
          <a:extLst>
            <a:ext uri="{FF2B5EF4-FFF2-40B4-BE49-F238E27FC236}">
              <a16:creationId xmlns:a16="http://schemas.microsoft.com/office/drawing/2014/main" id="{8A765433-B397-4C53-AEB2-FF622C2AFD59}"/>
            </a:ext>
          </a:extLst>
        </xdr:cNvPr>
        <xdr:cNvSpPr/>
      </xdr:nvSpPr>
      <xdr:spPr>
        <a:xfrm>
          <a:off x="18605500" y="107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153619</xdr:rowOff>
    </xdr:from>
    <xdr:to>
      <xdr:col>102</xdr:col>
      <xdr:colOff>114300</xdr:colOff>
      <xdr:row>62</xdr:row>
      <xdr:rowOff>159106</xdr:rowOff>
    </xdr:to>
    <xdr:cxnSp macro="">
      <xdr:nvCxnSpPr>
        <xdr:cNvPr id="613" name="直線コネクタ 612">
          <a:extLst>
            <a:ext uri="{FF2B5EF4-FFF2-40B4-BE49-F238E27FC236}">
              <a16:creationId xmlns:a16="http://schemas.microsoft.com/office/drawing/2014/main" id="{7C557AB1-A7D3-4CFF-AE2E-165A0CA13ABA}"/>
            </a:ext>
          </a:extLst>
        </xdr:cNvPr>
        <xdr:cNvCxnSpPr/>
      </xdr:nvCxnSpPr>
      <xdr:spPr>
        <a:xfrm>
          <a:off x="18656300" y="107835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4" name="n_1aveValue【学校施設】&#10;一人当たり面積">
          <a:extLst>
            <a:ext uri="{FF2B5EF4-FFF2-40B4-BE49-F238E27FC236}">
              <a16:creationId xmlns:a16="http://schemas.microsoft.com/office/drawing/2014/main" id="{924F708C-921C-44E9-BB7F-13E6B4D8E2D1}"/>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aveValue【学校施設】&#10;一人当たり面積">
          <a:extLst>
            <a:ext uri="{FF2B5EF4-FFF2-40B4-BE49-F238E27FC236}">
              <a16:creationId xmlns:a16="http://schemas.microsoft.com/office/drawing/2014/main" id="{6A12C1C6-B44F-4DC8-A3F3-CFC07D959DFD}"/>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6" name="n_3aveValue【学校施設】&#10;一人当たり面積">
          <a:extLst>
            <a:ext uri="{FF2B5EF4-FFF2-40B4-BE49-F238E27FC236}">
              <a16:creationId xmlns:a16="http://schemas.microsoft.com/office/drawing/2014/main" id="{685C25B2-F6B5-408D-A187-E3E7253591BF}"/>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17" name="n_4aveValue【学校施設】&#10;一人当たり面積">
          <a:extLst>
            <a:ext uri="{FF2B5EF4-FFF2-40B4-BE49-F238E27FC236}">
              <a16:creationId xmlns:a16="http://schemas.microsoft.com/office/drawing/2014/main" id="{7D5FB4E7-BC24-4F3E-B966-44B72A859FB8}"/>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32326</xdr:rowOff>
    </xdr:from>
    <xdr:ext cx="469744" cy="259045"/>
    <xdr:sp macro="" textlink="">
      <xdr:nvSpPr>
        <xdr:cNvPr id="618" name="n_1mainValue【学校施設】&#10;一人当たり面積">
          <a:extLst>
            <a:ext uri="{FF2B5EF4-FFF2-40B4-BE49-F238E27FC236}">
              <a16:creationId xmlns:a16="http://schemas.microsoft.com/office/drawing/2014/main" id="{1E5519A3-2E84-4B4A-AAA9-76EBCBBBD175}"/>
            </a:ext>
          </a:extLst>
        </xdr:cNvPr>
        <xdr:cNvSpPr txBox="1"/>
      </xdr:nvSpPr>
      <xdr:spPr>
        <a:xfrm>
          <a:off x="210757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33697</xdr:rowOff>
    </xdr:from>
    <xdr:ext cx="469744" cy="259045"/>
    <xdr:sp macro="" textlink="">
      <xdr:nvSpPr>
        <xdr:cNvPr id="619" name="n_2mainValue【学校施設】&#10;一人当たり面積">
          <a:extLst>
            <a:ext uri="{FF2B5EF4-FFF2-40B4-BE49-F238E27FC236}">
              <a16:creationId xmlns:a16="http://schemas.microsoft.com/office/drawing/2014/main" id="{CD37AE04-C137-447A-86AB-8FD458A898B8}"/>
            </a:ext>
          </a:extLst>
        </xdr:cNvPr>
        <xdr:cNvSpPr txBox="1"/>
      </xdr:nvSpPr>
      <xdr:spPr>
        <a:xfrm>
          <a:off x="20199427" y="108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29583</xdr:rowOff>
    </xdr:from>
    <xdr:ext cx="469744" cy="259045"/>
    <xdr:sp macro="" textlink="">
      <xdr:nvSpPr>
        <xdr:cNvPr id="620" name="n_3mainValue【学校施設】&#10;一人当たり面積">
          <a:extLst>
            <a:ext uri="{FF2B5EF4-FFF2-40B4-BE49-F238E27FC236}">
              <a16:creationId xmlns:a16="http://schemas.microsoft.com/office/drawing/2014/main" id="{2910BF88-27EC-4107-BD51-D76095A8EB36}"/>
            </a:ext>
          </a:extLst>
        </xdr:cNvPr>
        <xdr:cNvSpPr txBox="1"/>
      </xdr:nvSpPr>
      <xdr:spPr>
        <a:xfrm>
          <a:off x="19310427" y="108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24096</xdr:rowOff>
    </xdr:from>
    <xdr:ext cx="469744" cy="259045"/>
    <xdr:sp macro="" textlink="">
      <xdr:nvSpPr>
        <xdr:cNvPr id="621" name="n_4mainValue【学校施設】&#10;一人当たり面積">
          <a:extLst>
            <a:ext uri="{FF2B5EF4-FFF2-40B4-BE49-F238E27FC236}">
              <a16:creationId xmlns:a16="http://schemas.microsoft.com/office/drawing/2014/main" id="{CA4A096C-5E49-48EF-87C3-B81CAA1628D5}"/>
            </a:ext>
          </a:extLst>
        </xdr:cNvPr>
        <xdr:cNvSpPr txBox="1"/>
      </xdr:nvSpPr>
      <xdr:spPr>
        <a:xfrm>
          <a:off x="18421427" y="1082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3DB93BAC-4C72-4316-8AA1-9FB43F90BE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2EAD70AA-C41B-49C4-9958-5DF5DEFA2F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73655004-619C-4E60-94DB-D91B86BA1A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FEBB3B88-67C9-49D3-9B67-4E49121A6D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C115B72B-54BB-4726-B2EB-295C4BE5CE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21B2B63-B7CD-4D99-873D-38123491D1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28877D3-4761-41A9-B9E4-5EB03E3F2D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6F0CAFC8-B08B-4048-8560-1D233D4C55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D5488865-84B5-4547-9B2F-8B2AB644EB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3CA4F526-1964-45F3-9981-7982B9B2DC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9F05F56D-7A80-4E3F-96BE-E726328AB40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F4D27FF4-AF1F-4833-86F1-F7C97EB96A1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9CB127CB-741E-4789-BC60-1EA7727223B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84F7542D-1F2E-4FD2-BE6D-E2C82D60BB3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CD997DD-ECCC-4838-8F3F-6097AA2359C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37D5A48B-4562-430F-87D7-34883732645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ACE1733E-3B17-4441-99F3-7BFFFCCD6DE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1529B308-7F50-40B0-8E9A-F6F25804D78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ED554DE1-0E0A-4532-8E19-669B9B34FB1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A68A6FCF-6EBC-46C9-BFD7-2EBF41A3D2C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78A2107E-B4B3-4F94-B81B-FBEA5F678FC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C2CED897-E9D1-41A3-AA40-0D0F55E70CB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B0D691BD-F5A3-43FB-92F3-28D52F4460D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4A117260-4D8F-4EAC-BF80-C98B0471E19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C8F7B047-D501-4F35-A36F-80B70D62CD34}"/>
            </a:ext>
          </a:extLst>
        </xdr:cNvPr>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1283CB98-5026-4B69-8DCB-9C6E067B69B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6A728E1C-E59F-4DCB-B460-F654E00BF9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児童館】&#10;有形固定資産減価償却率最大値テキスト">
          <a:extLst>
            <a:ext uri="{FF2B5EF4-FFF2-40B4-BE49-F238E27FC236}">
              <a16:creationId xmlns:a16="http://schemas.microsoft.com/office/drawing/2014/main" id="{77A71378-A436-4CCE-8F26-A92E6F104162}"/>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a:extLst>
            <a:ext uri="{FF2B5EF4-FFF2-40B4-BE49-F238E27FC236}">
              <a16:creationId xmlns:a16="http://schemas.microsoft.com/office/drawing/2014/main" id="{15E152AD-B349-43FE-8A4E-AE5E369E44FE}"/>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108602</xdr:rowOff>
    </xdr:from>
    <xdr:ext cx="405111" cy="259045"/>
    <xdr:sp macro="" textlink="">
      <xdr:nvSpPr>
        <xdr:cNvPr id="651" name="【児童館】&#10;有形固定資産減価償却率平均値テキスト">
          <a:extLst>
            <a:ext uri="{FF2B5EF4-FFF2-40B4-BE49-F238E27FC236}">
              <a16:creationId xmlns:a16="http://schemas.microsoft.com/office/drawing/2014/main" id="{1BD86980-217F-4A98-B8C6-714A436BFC5F}"/>
            </a:ext>
          </a:extLst>
        </xdr:cNvPr>
        <xdr:cNvSpPr txBox="1"/>
      </xdr:nvSpPr>
      <xdr:spPr>
        <a:xfrm>
          <a:off x="16357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52" name="フローチャート: 判断 651">
          <a:extLst>
            <a:ext uri="{FF2B5EF4-FFF2-40B4-BE49-F238E27FC236}">
              <a16:creationId xmlns:a16="http://schemas.microsoft.com/office/drawing/2014/main" id="{1C39BEA0-9594-49B3-92C9-274CE2581752}"/>
            </a:ext>
          </a:extLst>
        </xdr:cNvPr>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3" name="フローチャート: 判断 652">
          <a:extLst>
            <a:ext uri="{FF2B5EF4-FFF2-40B4-BE49-F238E27FC236}">
              <a16:creationId xmlns:a16="http://schemas.microsoft.com/office/drawing/2014/main" id="{5C3636C0-8025-4AB7-925A-C65F7EC44705}"/>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654" name="フローチャート: 判断 653">
          <a:extLst>
            <a:ext uri="{FF2B5EF4-FFF2-40B4-BE49-F238E27FC236}">
              <a16:creationId xmlns:a16="http://schemas.microsoft.com/office/drawing/2014/main" id="{DEFB7859-911C-4D87-96ED-7F43B7B90A23}"/>
            </a:ext>
          </a:extLst>
        </xdr:cNvPr>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655" name="フローチャート: 判断 654">
          <a:extLst>
            <a:ext uri="{FF2B5EF4-FFF2-40B4-BE49-F238E27FC236}">
              <a16:creationId xmlns:a16="http://schemas.microsoft.com/office/drawing/2014/main" id="{1B4DA735-5717-4382-B47E-27AC29428C86}"/>
            </a:ext>
          </a:extLst>
        </xdr:cNvPr>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656" name="フローチャート: 判断 655">
          <a:extLst>
            <a:ext uri="{FF2B5EF4-FFF2-40B4-BE49-F238E27FC236}">
              <a16:creationId xmlns:a16="http://schemas.microsoft.com/office/drawing/2014/main" id="{42143B73-61EB-46CC-B04C-185E590E1042}"/>
            </a:ext>
          </a:extLst>
        </xdr:cNvPr>
        <xdr:cNvSpPr/>
      </xdr:nvSpPr>
      <xdr:spPr>
        <a:xfrm>
          <a:off x="12763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3470476-944E-467C-937A-415302E58D6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26CD3F4-54C4-420F-846E-28334EA94F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6A84163-834D-4D46-9EE8-2A15EDF3D4C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96F0FF1-2189-479E-ACCA-EF54494FD61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4A214F8-4197-46A7-B6A3-716C5679BE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57786</xdr:rowOff>
    </xdr:from>
    <xdr:to>
      <xdr:col>85</xdr:col>
      <xdr:colOff>177800</xdr:colOff>
      <xdr:row>79</xdr:row>
      <xdr:rowOff>159386</xdr:rowOff>
    </xdr:to>
    <xdr:sp macro="" textlink="">
      <xdr:nvSpPr>
        <xdr:cNvPr id="662" name="楕円 661">
          <a:extLst>
            <a:ext uri="{FF2B5EF4-FFF2-40B4-BE49-F238E27FC236}">
              <a16:creationId xmlns:a16="http://schemas.microsoft.com/office/drawing/2014/main" id="{E68E1FBC-4A46-464E-83FE-8C74B77F49A9}"/>
            </a:ext>
          </a:extLst>
        </xdr:cNvPr>
        <xdr:cNvSpPr/>
      </xdr:nvSpPr>
      <xdr:spPr>
        <a:xfrm>
          <a:off x="16268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80663</xdr:rowOff>
    </xdr:from>
    <xdr:ext cx="405111" cy="259045"/>
    <xdr:sp macro="" textlink="">
      <xdr:nvSpPr>
        <xdr:cNvPr id="663" name="【児童館】&#10;有形固定資産減価償却率該当値テキスト">
          <a:extLst>
            <a:ext uri="{FF2B5EF4-FFF2-40B4-BE49-F238E27FC236}">
              <a16:creationId xmlns:a16="http://schemas.microsoft.com/office/drawing/2014/main" id="{968517EB-82E6-4024-ACC8-7D07CE1A3098}"/>
            </a:ext>
          </a:extLst>
        </xdr:cNvPr>
        <xdr:cNvSpPr txBox="1"/>
      </xdr:nvSpPr>
      <xdr:spPr>
        <a:xfrm>
          <a:off x="16357600"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xdr:rowOff>
    </xdr:from>
    <xdr:to>
      <xdr:col>81</xdr:col>
      <xdr:colOff>101600</xdr:colOff>
      <xdr:row>79</xdr:row>
      <xdr:rowOff>117475</xdr:rowOff>
    </xdr:to>
    <xdr:sp macro="" textlink="">
      <xdr:nvSpPr>
        <xdr:cNvPr id="664" name="楕円 663">
          <a:extLst>
            <a:ext uri="{FF2B5EF4-FFF2-40B4-BE49-F238E27FC236}">
              <a16:creationId xmlns:a16="http://schemas.microsoft.com/office/drawing/2014/main" id="{5DFF0483-C929-4E58-8375-53444511A6E4}"/>
            </a:ext>
          </a:extLst>
        </xdr:cNvPr>
        <xdr:cNvSpPr/>
      </xdr:nvSpPr>
      <xdr:spPr>
        <a:xfrm>
          <a:off x="15430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66675</xdr:rowOff>
    </xdr:from>
    <xdr:to>
      <xdr:col>85</xdr:col>
      <xdr:colOff>127000</xdr:colOff>
      <xdr:row>79</xdr:row>
      <xdr:rowOff>108586</xdr:rowOff>
    </xdr:to>
    <xdr:cxnSp macro="">
      <xdr:nvCxnSpPr>
        <xdr:cNvPr id="665" name="直線コネクタ 664">
          <a:extLst>
            <a:ext uri="{FF2B5EF4-FFF2-40B4-BE49-F238E27FC236}">
              <a16:creationId xmlns:a16="http://schemas.microsoft.com/office/drawing/2014/main" id="{37D71DCA-5C0F-4F95-A7D0-2A1B143CCB05}"/>
            </a:ext>
          </a:extLst>
        </xdr:cNvPr>
        <xdr:cNvCxnSpPr/>
      </xdr:nvCxnSpPr>
      <xdr:spPr>
        <a:xfrm>
          <a:off x="15481300" y="136112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145414</xdr:rowOff>
    </xdr:from>
    <xdr:to>
      <xdr:col>76</xdr:col>
      <xdr:colOff>165100</xdr:colOff>
      <xdr:row>79</xdr:row>
      <xdr:rowOff>75564</xdr:rowOff>
    </xdr:to>
    <xdr:sp macro="" textlink="">
      <xdr:nvSpPr>
        <xdr:cNvPr id="666" name="楕円 665">
          <a:extLst>
            <a:ext uri="{FF2B5EF4-FFF2-40B4-BE49-F238E27FC236}">
              <a16:creationId xmlns:a16="http://schemas.microsoft.com/office/drawing/2014/main" id="{0EEE9DEF-9AB5-450F-8BFF-B970D4F364C6}"/>
            </a:ext>
          </a:extLst>
        </xdr:cNvPr>
        <xdr:cNvSpPr/>
      </xdr:nvSpPr>
      <xdr:spPr>
        <a:xfrm>
          <a:off x="14541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24764</xdr:rowOff>
    </xdr:from>
    <xdr:to>
      <xdr:col>81</xdr:col>
      <xdr:colOff>50800</xdr:colOff>
      <xdr:row>79</xdr:row>
      <xdr:rowOff>66675</xdr:rowOff>
    </xdr:to>
    <xdr:cxnSp macro="">
      <xdr:nvCxnSpPr>
        <xdr:cNvPr id="667" name="直線コネクタ 666">
          <a:extLst>
            <a:ext uri="{FF2B5EF4-FFF2-40B4-BE49-F238E27FC236}">
              <a16:creationId xmlns:a16="http://schemas.microsoft.com/office/drawing/2014/main" id="{0B643B5C-2DDD-420D-8DBC-0E29F23043ED}"/>
            </a:ext>
          </a:extLst>
        </xdr:cNvPr>
        <xdr:cNvCxnSpPr/>
      </xdr:nvCxnSpPr>
      <xdr:spPr>
        <a:xfrm>
          <a:off x="14592300" y="135693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103505</xdr:rowOff>
    </xdr:from>
    <xdr:to>
      <xdr:col>72</xdr:col>
      <xdr:colOff>38100</xdr:colOff>
      <xdr:row>79</xdr:row>
      <xdr:rowOff>33655</xdr:rowOff>
    </xdr:to>
    <xdr:sp macro="" textlink="">
      <xdr:nvSpPr>
        <xdr:cNvPr id="668" name="楕円 667">
          <a:extLst>
            <a:ext uri="{FF2B5EF4-FFF2-40B4-BE49-F238E27FC236}">
              <a16:creationId xmlns:a16="http://schemas.microsoft.com/office/drawing/2014/main" id="{8FE0BC24-4270-4107-BFBF-F61F3A733980}"/>
            </a:ext>
          </a:extLst>
        </xdr:cNvPr>
        <xdr:cNvSpPr/>
      </xdr:nvSpPr>
      <xdr:spPr>
        <a:xfrm>
          <a:off x="13652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154305</xdr:rowOff>
    </xdr:from>
    <xdr:to>
      <xdr:col>76</xdr:col>
      <xdr:colOff>114300</xdr:colOff>
      <xdr:row>79</xdr:row>
      <xdr:rowOff>24764</xdr:rowOff>
    </xdr:to>
    <xdr:cxnSp macro="">
      <xdr:nvCxnSpPr>
        <xdr:cNvPr id="669" name="直線コネクタ 668">
          <a:extLst>
            <a:ext uri="{FF2B5EF4-FFF2-40B4-BE49-F238E27FC236}">
              <a16:creationId xmlns:a16="http://schemas.microsoft.com/office/drawing/2014/main" id="{9E97F5A5-02E9-45EF-BFB4-EDE8A6A0D8B5}"/>
            </a:ext>
          </a:extLst>
        </xdr:cNvPr>
        <xdr:cNvCxnSpPr/>
      </xdr:nvCxnSpPr>
      <xdr:spPr>
        <a:xfrm>
          <a:off x="13703300" y="135274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61595</xdr:rowOff>
    </xdr:from>
    <xdr:to>
      <xdr:col>67</xdr:col>
      <xdr:colOff>101600</xdr:colOff>
      <xdr:row>78</xdr:row>
      <xdr:rowOff>163195</xdr:rowOff>
    </xdr:to>
    <xdr:sp macro="" textlink="">
      <xdr:nvSpPr>
        <xdr:cNvPr id="670" name="楕円 669">
          <a:extLst>
            <a:ext uri="{FF2B5EF4-FFF2-40B4-BE49-F238E27FC236}">
              <a16:creationId xmlns:a16="http://schemas.microsoft.com/office/drawing/2014/main" id="{800DEE9D-EBB4-49E8-89F1-2A82E1CC8C41}"/>
            </a:ext>
          </a:extLst>
        </xdr:cNvPr>
        <xdr:cNvSpPr/>
      </xdr:nvSpPr>
      <xdr:spPr>
        <a:xfrm>
          <a:off x="12763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112395</xdr:rowOff>
    </xdr:from>
    <xdr:to>
      <xdr:col>71</xdr:col>
      <xdr:colOff>177800</xdr:colOff>
      <xdr:row>78</xdr:row>
      <xdr:rowOff>154305</xdr:rowOff>
    </xdr:to>
    <xdr:cxnSp macro="">
      <xdr:nvCxnSpPr>
        <xdr:cNvPr id="671" name="直線コネクタ 670">
          <a:extLst>
            <a:ext uri="{FF2B5EF4-FFF2-40B4-BE49-F238E27FC236}">
              <a16:creationId xmlns:a16="http://schemas.microsoft.com/office/drawing/2014/main" id="{F4882F17-BB43-40D5-B268-196642D8EFC1}"/>
            </a:ext>
          </a:extLst>
        </xdr:cNvPr>
        <xdr:cNvCxnSpPr/>
      </xdr:nvCxnSpPr>
      <xdr:spPr>
        <a:xfrm>
          <a:off x="12814300" y="13485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672" name="n_1aveValue【児童館】&#10;有形固定資産減価償却率">
          <a:extLst>
            <a:ext uri="{FF2B5EF4-FFF2-40B4-BE49-F238E27FC236}">
              <a16:creationId xmlns:a16="http://schemas.microsoft.com/office/drawing/2014/main" id="{6B92FE4D-657D-428B-A3AD-E9A790484C32}"/>
            </a:ext>
          </a:extLst>
        </xdr:cNvPr>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9541</xdr:rowOff>
    </xdr:from>
    <xdr:ext cx="405111" cy="259045"/>
    <xdr:sp macro="" textlink="">
      <xdr:nvSpPr>
        <xdr:cNvPr id="673" name="n_2aveValue【児童館】&#10;有形固定資産減価償却率">
          <a:extLst>
            <a:ext uri="{FF2B5EF4-FFF2-40B4-BE49-F238E27FC236}">
              <a16:creationId xmlns:a16="http://schemas.microsoft.com/office/drawing/2014/main" id="{6DEC4CBC-D844-457C-8879-FBAEF8504FAB}"/>
            </a:ext>
          </a:extLst>
        </xdr:cNvPr>
        <xdr:cNvSpPr txBox="1"/>
      </xdr:nvSpPr>
      <xdr:spPr>
        <a:xfrm>
          <a:off x="14389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20972</xdr:rowOff>
    </xdr:from>
    <xdr:ext cx="405111" cy="259045"/>
    <xdr:sp macro="" textlink="">
      <xdr:nvSpPr>
        <xdr:cNvPr id="674" name="n_3aveValue【児童館】&#10;有形固定資産減価償却率">
          <a:extLst>
            <a:ext uri="{FF2B5EF4-FFF2-40B4-BE49-F238E27FC236}">
              <a16:creationId xmlns:a16="http://schemas.microsoft.com/office/drawing/2014/main" id="{4B107EAB-029A-489C-97E8-5B1741F059FC}"/>
            </a:ext>
          </a:extLst>
        </xdr:cNvPr>
        <xdr:cNvSpPr txBox="1"/>
      </xdr:nvSpPr>
      <xdr:spPr>
        <a:xfrm>
          <a:off x="135007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104791</xdr:rowOff>
    </xdr:from>
    <xdr:ext cx="405111" cy="259045"/>
    <xdr:sp macro="" textlink="">
      <xdr:nvSpPr>
        <xdr:cNvPr id="675" name="n_4aveValue【児童館】&#10;有形固定資産減価償却率">
          <a:extLst>
            <a:ext uri="{FF2B5EF4-FFF2-40B4-BE49-F238E27FC236}">
              <a16:creationId xmlns:a16="http://schemas.microsoft.com/office/drawing/2014/main" id="{AA11BF8E-C062-48A2-A9E3-B73ADA28F326}"/>
            </a:ext>
          </a:extLst>
        </xdr:cNvPr>
        <xdr:cNvSpPr txBox="1"/>
      </xdr:nvSpPr>
      <xdr:spPr>
        <a:xfrm>
          <a:off x="12611744"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134002</xdr:rowOff>
    </xdr:from>
    <xdr:ext cx="405111" cy="259045"/>
    <xdr:sp macro="" textlink="">
      <xdr:nvSpPr>
        <xdr:cNvPr id="676" name="n_1mainValue【児童館】&#10;有形固定資産減価償却率">
          <a:extLst>
            <a:ext uri="{FF2B5EF4-FFF2-40B4-BE49-F238E27FC236}">
              <a16:creationId xmlns:a16="http://schemas.microsoft.com/office/drawing/2014/main" id="{97B826E4-8367-4A47-B8C4-437860CD1175}"/>
            </a:ext>
          </a:extLst>
        </xdr:cNvPr>
        <xdr:cNvSpPr txBox="1"/>
      </xdr:nvSpPr>
      <xdr:spPr>
        <a:xfrm>
          <a:off x="152660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92091</xdr:rowOff>
    </xdr:from>
    <xdr:ext cx="405111" cy="259045"/>
    <xdr:sp macro="" textlink="">
      <xdr:nvSpPr>
        <xdr:cNvPr id="677" name="n_2mainValue【児童館】&#10;有形固定資産減価償却率">
          <a:extLst>
            <a:ext uri="{FF2B5EF4-FFF2-40B4-BE49-F238E27FC236}">
              <a16:creationId xmlns:a16="http://schemas.microsoft.com/office/drawing/2014/main" id="{61D266CD-654D-4D03-8C4C-259DE7EA486E}"/>
            </a:ext>
          </a:extLst>
        </xdr:cNvPr>
        <xdr:cNvSpPr txBox="1"/>
      </xdr:nvSpPr>
      <xdr:spPr>
        <a:xfrm>
          <a:off x="143897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50182</xdr:rowOff>
    </xdr:from>
    <xdr:ext cx="405111" cy="259045"/>
    <xdr:sp macro="" textlink="">
      <xdr:nvSpPr>
        <xdr:cNvPr id="678" name="n_3mainValue【児童館】&#10;有形固定資産減価償却率">
          <a:extLst>
            <a:ext uri="{FF2B5EF4-FFF2-40B4-BE49-F238E27FC236}">
              <a16:creationId xmlns:a16="http://schemas.microsoft.com/office/drawing/2014/main" id="{CAEC4FEB-3501-4060-9BB9-17C2128828E0}"/>
            </a:ext>
          </a:extLst>
        </xdr:cNvPr>
        <xdr:cNvSpPr txBox="1"/>
      </xdr:nvSpPr>
      <xdr:spPr>
        <a:xfrm>
          <a:off x="13500744"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8272</xdr:rowOff>
    </xdr:from>
    <xdr:ext cx="405111" cy="259045"/>
    <xdr:sp macro="" textlink="">
      <xdr:nvSpPr>
        <xdr:cNvPr id="679" name="n_4mainValue【児童館】&#10;有形固定資産減価償却率">
          <a:extLst>
            <a:ext uri="{FF2B5EF4-FFF2-40B4-BE49-F238E27FC236}">
              <a16:creationId xmlns:a16="http://schemas.microsoft.com/office/drawing/2014/main" id="{674FFB19-DC29-4542-8803-2C0DA6783871}"/>
            </a:ext>
          </a:extLst>
        </xdr:cNvPr>
        <xdr:cNvSpPr txBox="1"/>
      </xdr:nvSpPr>
      <xdr:spPr>
        <a:xfrm>
          <a:off x="126117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A6AE4840-D2B5-4AF0-8DF2-42921DBCBB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F33AB35F-394D-4272-BA83-09CCDD9BF6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AB3F5186-341E-4E93-8B3D-54047DE56A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B72ECD22-B618-4B5B-BE1D-BFCA4217B5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E066BD33-6EEF-4C4B-A60A-8DD7DBBF17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8D88A851-0AE9-4236-A388-8C75A3FBFB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92AA3A46-2FE7-40DF-A14C-61C9473256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C444CC32-FB61-4008-9E00-54945E39E4A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178AC139-8B49-4901-8937-96AF0D400FA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35078D1F-7E90-4676-8F36-F4D50CED89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BB664D69-D063-4241-8212-95C959E5792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E5CC1E25-2575-4152-9C0A-63B2B75BD5E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72F929B3-EDBD-4A85-B931-1C8186E9859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F2002647-4421-4956-93E6-CEA6016782D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BAE000C1-3F9A-44CC-A881-FEAD13D2E9A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657184E4-F888-4D62-A32A-C8A3F6F7418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D8FE7F32-E5A7-48AC-95E1-3AF04B858C1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21946EBF-58F7-4413-B652-F0FC0CBFEA0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C14900FA-AF92-4533-8A5B-8EB909FE999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2E44FEC2-C246-45B5-883F-A1A65A445D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62BD102F-8FBC-460D-95D1-16EE146E661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01" name="直線コネクタ 700">
          <a:extLst>
            <a:ext uri="{FF2B5EF4-FFF2-40B4-BE49-F238E27FC236}">
              <a16:creationId xmlns:a16="http://schemas.microsoft.com/office/drawing/2014/main" id="{6413A97B-A758-479A-97C4-7B264ADCDF72}"/>
            </a:ext>
          </a:extLst>
        </xdr:cNvPr>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2" name="【児童館】&#10;一人当たり面積最小値テキスト">
          <a:extLst>
            <a:ext uri="{FF2B5EF4-FFF2-40B4-BE49-F238E27FC236}">
              <a16:creationId xmlns:a16="http://schemas.microsoft.com/office/drawing/2014/main" id="{1B9BB4A7-AF9A-46DC-BFA4-A8691A6BC55B}"/>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3" name="直線コネクタ 702">
          <a:extLst>
            <a:ext uri="{FF2B5EF4-FFF2-40B4-BE49-F238E27FC236}">
              <a16:creationId xmlns:a16="http://schemas.microsoft.com/office/drawing/2014/main" id="{AEE45360-A925-40DA-9086-4BB320BC27A5}"/>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704" name="【児童館】&#10;一人当たり面積最大値テキスト">
          <a:extLst>
            <a:ext uri="{FF2B5EF4-FFF2-40B4-BE49-F238E27FC236}">
              <a16:creationId xmlns:a16="http://schemas.microsoft.com/office/drawing/2014/main" id="{96D565B9-31DE-4037-9902-96EB3E625DE2}"/>
            </a:ext>
          </a:extLst>
        </xdr:cNvPr>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705" name="直線コネクタ 704">
          <a:extLst>
            <a:ext uri="{FF2B5EF4-FFF2-40B4-BE49-F238E27FC236}">
              <a16:creationId xmlns:a16="http://schemas.microsoft.com/office/drawing/2014/main" id="{4D9C94E5-D523-4162-B8BE-09739EA45BB2}"/>
            </a:ext>
          </a:extLst>
        </xdr:cNvPr>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97045</xdr:rowOff>
    </xdr:from>
    <xdr:ext cx="469744" cy="259045"/>
    <xdr:sp macro="" textlink="">
      <xdr:nvSpPr>
        <xdr:cNvPr id="706" name="【児童館】&#10;一人当たり面積平均値テキスト">
          <a:extLst>
            <a:ext uri="{FF2B5EF4-FFF2-40B4-BE49-F238E27FC236}">
              <a16:creationId xmlns:a16="http://schemas.microsoft.com/office/drawing/2014/main" id="{180997B4-F4FB-40C1-B56E-480DFFA22FFC}"/>
            </a:ext>
          </a:extLst>
        </xdr:cNvPr>
        <xdr:cNvSpPr txBox="1"/>
      </xdr:nvSpPr>
      <xdr:spPr>
        <a:xfrm>
          <a:off x="22199600" y="1432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07" name="フローチャート: 判断 706">
          <a:extLst>
            <a:ext uri="{FF2B5EF4-FFF2-40B4-BE49-F238E27FC236}">
              <a16:creationId xmlns:a16="http://schemas.microsoft.com/office/drawing/2014/main" id="{E741EF47-4114-4FBF-8973-6092B08E2689}"/>
            </a:ext>
          </a:extLst>
        </xdr:cNvPr>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08" name="フローチャート: 判断 707">
          <a:extLst>
            <a:ext uri="{FF2B5EF4-FFF2-40B4-BE49-F238E27FC236}">
              <a16:creationId xmlns:a16="http://schemas.microsoft.com/office/drawing/2014/main" id="{3D17B347-663A-4E83-B05E-6B93DDF4F09C}"/>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09" name="フローチャート: 判断 708">
          <a:extLst>
            <a:ext uri="{FF2B5EF4-FFF2-40B4-BE49-F238E27FC236}">
              <a16:creationId xmlns:a16="http://schemas.microsoft.com/office/drawing/2014/main" id="{1D85AD61-73EC-419F-B9B8-7F00A7474A9B}"/>
            </a:ext>
          </a:extLst>
        </xdr:cNvPr>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10" name="フローチャート: 判断 709">
          <a:extLst>
            <a:ext uri="{FF2B5EF4-FFF2-40B4-BE49-F238E27FC236}">
              <a16:creationId xmlns:a16="http://schemas.microsoft.com/office/drawing/2014/main" id="{57F72D4E-BD3C-43E5-9458-1A2CDA66A3CB}"/>
            </a:ext>
          </a:extLst>
        </xdr:cNvPr>
        <xdr:cNvSpPr/>
      </xdr:nvSpPr>
      <xdr:spPr>
        <a:xfrm>
          <a:off x="19494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11" name="フローチャート: 判断 710">
          <a:extLst>
            <a:ext uri="{FF2B5EF4-FFF2-40B4-BE49-F238E27FC236}">
              <a16:creationId xmlns:a16="http://schemas.microsoft.com/office/drawing/2014/main" id="{D6CF3EF1-6652-4BA5-A517-644D19857AD2}"/>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8E1F225-61D7-4FB2-BB1A-75953AB7F93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DDFD588-16D2-49BB-A36B-D888995E79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ACEAD4B-1956-4609-8E87-66717947239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4FE5524-7B80-4197-9A1B-A189EEE3EAF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9153DDB-695D-48D0-8D44-39153602BB2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717" name="楕円 716">
          <a:extLst>
            <a:ext uri="{FF2B5EF4-FFF2-40B4-BE49-F238E27FC236}">
              <a16:creationId xmlns:a16="http://schemas.microsoft.com/office/drawing/2014/main" id="{2B4D6218-C229-4851-B099-59ACA9C53CE5}"/>
            </a:ext>
          </a:extLst>
        </xdr:cNvPr>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718" name="【児童館】&#10;一人当たり面積該当値テキスト">
          <a:extLst>
            <a:ext uri="{FF2B5EF4-FFF2-40B4-BE49-F238E27FC236}">
              <a16:creationId xmlns:a16="http://schemas.microsoft.com/office/drawing/2014/main" id="{1A891DC8-D2F4-4E25-B480-6EACD5584506}"/>
            </a:ext>
          </a:extLst>
        </xdr:cNvPr>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719" name="楕円 718">
          <a:extLst>
            <a:ext uri="{FF2B5EF4-FFF2-40B4-BE49-F238E27FC236}">
              <a16:creationId xmlns:a16="http://schemas.microsoft.com/office/drawing/2014/main" id="{C587DF4D-9500-41A1-9496-827572AEA1EE}"/>
            </a:ext>
          </a:extLst>
        </xdr:cNvPr>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720" name="直線コネクタ 719">
          <a:extLst>
            <a:ext uri="{FF2B5EF4-FFF2-40B4-BE49-F238E27FC236}">
              <a16:creationId xmlns:a16="http://schemas.microsoft.com/office/drawing/2014/main" id="{38793F79-7E46-4B48-A87F-00BF17E47527}"/>
            </a:ext>
          </a:extLst>
        </xdr:cNvPr>
        <xdr:cNvCxnSpPr/>
      </xdr:nvCxnSpPr>
      <xdr:spPr>
        <a:xfrm>
          <a:off x="21323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21" name="楕円 720">
          <a:extLst>
            <a:ext uri="{FF2B5EF4-FFF2-40B4-BE49-F238E27FC236}">
              <a16:creationId xmlns:a16="http://schemas.microsoft.com/office/drawing/2014/main" id="{D2729082-446C-43C2-8434-902A3CF05B74}"/>
            </a:ext>
          </a:extLst>
        </xdr:cNvPr>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8382</xdr:rowOff>
    </xdr:to>
    <xdr:cxnSp macro="">
      <xdr:nvCxnSpPr>
        <xdr:cNvPr id="722" name="直線コネクタ 721">
          <a:extLst>
            <a:ext uri="{FF2B5EF4-FFF2-40B4-BE49-F238E27FC236}">
              <a16:creationId xmlns:a16="http://schemas.microsoft.com/office/drawing/2014/main" id="{D215575F-F3EA-4E1A-852F-E3D187BF0358}"/>
            </a:ext>
          </a:extLst>
        </xdr:cNvPr>
        <xdr:cNvCxnSpPr/>
      </xdr:nvCxnSpPr>
      <xdr:spPr>
        <a:xfrm>
          <a:off x="20434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23" name="楕円 722">
          <a:extLst>
            <a:ext uri="{FF2B5EF4-FFF2-40B4-BE49-F238E27FC236}">
              <a16:creationId xmlns:a16="http://schemas.microsoft.com/office/drawing/2014/main" id="{A2F0A8A1-8A5E-40F0-BBE3-53DDBFB5DF49}"/>
            </a:ext>
          </a:extLst>
        </xdr:cNvPr>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8382</xdr:rowOff>
    </xdr:to>
    <xdr:cxnSp macro="">
      <xdr:nvCxnSpPr>
        <xdr:cNvPr id="724" name="直線コネクタ 723">
          <a:extLst>
            <a:ext uri="{FF2B5EF4-FFF2-40B4-BE49-F238E27FC236}">
              <a16:creationId xmlns:a16="http://schemas.microsoft.com/office/drawing/2014/main" id="{F276CEE6-5037-4B5C-83DB-D2A26AD6DC08}"/>
            </a:ext>
          </a:extLst>
        </xdr:cNvPr>
        <xdr:cNvCxnSpPr/>
      </xdr:nvCxnSpPr>
      <xdr:spPr>
        <a:xfrm>
          <a:off x="19545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25" name="楕円 724">
          <a:extLst>
            <a:ext uri="{FF2B5EF4-FFF2-40B4-BE49-F238E27FC236}">
              <a16:creationId xmlns:a16="http://schemas.microsoft.com/office/drawing/2014/main" id="{E57ADC77-4E2C-4CB5-8B4F-011DDDF5B924}"/>
            </a:ext>
          </a:extLst>
        </xdr:cNvPr>
        <xdr:cNvSpPr/>
      </xdr:nvSpPr>
      <xdr:spPr>
        <a:xfrm>
          <a:off x="18605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8382</xdr:rowOff>
    </xdr:to>
    <xdr:cxnSp macro="">
      <xdr:nvCxnSpPr>
        <xdr:cNvPr id="726" name="直線コネクタ 725">
          <a:extLst>
            <a:ext uri="{FF2B5EF4-FFF2-40B4-BE49-F238E27FC236}">
              <a16:creationId xmlns:a16="http://schemas.microsoft.com/office/drawing/2014/main" id="{812CA491-FF63-4AEA-A66A-D95A200B008A}"/>
            </a:ext>
          </a:extLst>
        </xdr:cNvPr>
        <xdr:cNvCxnSpPr/>
      </xdr:nvCxnSpPr>
      <xdr:spPr>
        <a:xfrm>
          <a:off x="18656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727" name="n_1aveValue【児童館】&#10;一人当たり面積">
          <a:extLst>
            <a:ext uri="{FF2B5EF4-FFF2-40B4-BE49-F238E27FC236}">
              <a16:creationId xmlns:a16="http://schemas.microsoft.com/office/drawing/2014/main" id="{6C972744-05F8-4B6F-A3E5-369E84305796}"/>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728" name="n_2aveValue【児童館】&#10;一人当たり面積">
          <a:extLst>
            <a:ext uri="{FF2B5EF4-FFF2-40B4-BE49-F238E27FC236}">
              <a16:creationId xmlns:a16="http://schemas.microsoft.com/office/drawing/2014/main" id="{712F02AB-F670-41B6-9C98-58A7B0E6691A}"/>
            </a:ext>
          </a:extLst>
        </xdr:cNvPr>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729" name="n_3aveValue【児童館】&#10;一人当たり面積">
          <a:extLst>
            <a:ext uri="{FF2B5EF4-FFF2-40B4-BE49-F238E27FC236}">
              <a16:creationId xmlns:a16="http://schemas.microsoft.com/office/drawing/2014/main" id="{E0050517-06C1-4B0C-819E-CBCA66E4C5A4}"/>
            </a:ext>
          </a:extLst>
        </xdr:cNvPr>
        <xdr:cNvSpPr txBox="1"/>
      </xdr:nvSpPr>
      <xdr:spPr>
        <a:xfrm>
          <a:off x="19310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30" name="n_4aveValue【児童館】&#10;一人当たり面積">
          <a:extLst>
            <a:ext uri="{FF2B5EF4-FFF2-40B4-BE49-F238E27FC236}">
              <a16:creationId xmlns:a16="http://schemas.microsoft.com/office/drawing/2014/main" id="{48AB89B0-30E2-4DBB-87BA-A555349187FA}"/>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731" name="n_1mainValue【児童館】&#10;一人当たり面積">
          <a:extLst>
            <a:ext uri="{FF2B5EF4-FFF2-40B4-BE49-F238E27FC236}">
              <a16:creationId xmlns:a16="http://schemas.microsoft.com/office/drawing/2014/main" id="{15A8C286-DDF6-4501-9F5D-BEEDB156A45F}"/>
            </a:ext>
          </a:extLst>
        </xdr:cNvPr>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32" name="n_2mainValue【児童館】&#10;一人当たり面積">
          <a:extLst>
            <a:ext uri="{FF2B5EF4-FFF2-40B4-BE49-F238E27FC236}">
              <a16:creationId xmlns:a16="http://schemas.microsoft.com/office/drawing/2014/main" id="{BD9ED350-E390-42C1-A067-9E2737D7C0A4}"/>
            </a:ext>
          </a:extLst>
        </xdr:cNvPr>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33" name="n_3mainValue【児童館】&#10;一人当たり面積">
          <a:extLst>
            <a:ext uri="{FF2B5EF4-FFF2-40B4-BE49-F238E27FC236}">
              <a16:creationId xmlns:a16="http://schemas.microsoft.com/office/drawing/2014/main" id="{6F600761-258E-4334-A66C-AB04DD8480BB}"/>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34" name="n_4mainValue【児童館】&#10;一人当たり面積">
          <a:extLst>
            <a:ext uri="{FF2B5EF4-FFF2-40B4-BE49-F238E27FC236}">
              <a16:creationId xmlns:a16="http://schemas.microsoft.com/office/drawing/2014/main" id="{E31CFD1D-B9F9-48B1-96A8-B23FCCFEDA5B}"/>
            </a:ext>
          </a:extLst>
        </xdr:cNvPr>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856FEBE3-5B57-4791-B101-48F9B6E42A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F1E4FF23-CFD7-4577-9B1A-08CA586C0E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DF8A5CB9-C307-4E4B-B407-2525D42239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89E9B235-644D-4FEB-978F-2D1A650254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37E9A25-9A6E-4989-8DBB-183BDC7A4E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1D0D84FB-C9C9-4286-97BF-B275F00F5D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9A0556DA-54E3-41BE-8241-AE3C3F7D86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AA6883D0-AEF5-494E-BE15-D20E37F0A56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418312D8-1BEA-431C-9311-7A6EAFEADB7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8EF3561A-CE67-4CFC-AD63-82712396CE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C8FE83B3-6900-4623-86AD-0CA5E5B086C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a:extLst>
            <a:ext uri="{FF2B5EF4-FFF2-40B4-BE49-F238E27FC236}">
              <a16:creationId xmlns:a16="http://schemas.microsoft.com/office/drawing/2014/main" id="{DDEA385B-9A95-4D67-8C6D-3F841CB80FB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a:extLst>
            <a:ext uri="{FF2B5EF4-FFF2-40B4-BE49-F238E27FC236}">
              <a16:creationId xmlns:a16="http://schemas.microsoft.com/office/drawing/2014/main" id="{79EFEC54-5BFB-45DB-987E-93A3A95D13E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a:extLst>
            <a:ext uri="{FF2B5EF4-FFF2-40B4-BE49-F238E27FC236}">
              <a16:creationId xmlns:a16="http://schemas.microsoft.com/office/drawing/2014/main" id="{BF87567A-5C8A-4709-96D4-A045AB2D200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a:extLst>
            <a:ext uri="{FF2B5EF4-FFF2-40B4-BE49-F238E27FC236}">
              <a16:creationId xmlns:a16="http://schemas.microsoft.com/office/drawing/2014/main" id="{63880FFB-9FDE-4DCB-8D56-8654198D7B3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a:extLst>
            <a:ext uri="{FF2B5EF4-FFF2-40B4-BE49-F238E27FC236}">
              <a16:creationId xmlns:a16="http://schemas.microsoft.com/office/drawing/2014/main" id="{5DF99344-C97E-4838-894C-21BC94525BA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a:extLst>
            <a:ext uri="{FF2B5EF4-FFF2-40B4-BE49-F238E27FC236}">
              <a16:creationId xmlns:a16="http://schemas.microsoft.com/office/drawing/2014/main" id="{44EF4BE8-986A-4245-ABFC-FB4EC6EDA41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a:extLst>
            <a:ext uri="{FF2B5EF4-FFF2-40B4-BE49-F238E27FC236}">
              <a16:creationId xmlns:a16="http://schemas.microsoft.com/office/drawing/2014/main" id="{6CB503B3-08BB-47DE-A3DD-850C083AE2F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a:extLst>
            <a:ext uri="{FF2B5EF4-FFF2-40B4-BE49-F238E27FC236}">
              <a16:creationId xmlns:a16="http://schemas.microsoft.com/office/drawing/2014/main" id="{4604E68B-3FA2-4DC4-818F-E9543455708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E55D5C47-07B1-41EF-A50C-DBFA7D82AB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a:extLst>
            <a:ext uri="{FF2B5EF4-FFF2-40B4-BE49-F238E27FC236}">
              <a16:creationId xmlns:a16="http://schemas.microsoft.com/office/drawing/2014/main" id="{34FB32DB-0EB8-4A2E-BD59-F0A49946094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D832C91A-971E-42DF-B3DD-5A1A7ED2FB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757" name="直線コネクタ 756">
          <a:extLst>
            <a:ext uri="{FF2B5EF4-FFF2-40B4-BE49-F238E27FC236}">
              <a16:creationId xmlns:a16="http://schemas.microsoft.com/office/drawing/2014/main" id="{A5495635-F2DE-481B-87D1-1DE8D253DE91}"/>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a:extLst>
            <a:ext uri="{FF2B5EF4-FFF2-40B4-BE49-F238E27FC236}">
              <a16:creationId xmlns:a16="http://schemas.microsoft.com/office/drawing/2014/main" id="{DAAFC618-CBC9-4E69-AD46-14CC9BC53767}"/>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a:extLst>
            <a:ext uri="{FF2B5EF4-FFF2-40B4-BE49-F238E27FC236}">
              <a16:creationId xmlns:a16="http://schemas.microsoft.com/office/drawing/2014/main" id="{397332FA-B11E-4AF0-AE21-5DD188B98506}"/>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760" name="【公民館】&#10;有形固定資産減価償却率最大値テキスト">
          <a:extLst>
            <a:ext uri="{FF2B5EF4-FFF2-40B4-BE49-F238E27FC236}">
              <a16:creationId xmlns:a16="http://schemas.microsoft.com/office/drawing/2014/main" id="{001256A6-3552-4551-A6FD-4374743D97A6}"/>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761" name="直線コネクタ 760">
          <a:extLst>
            <a:ext uri="{FF2B5EF4-FFF2-40B4-BE49-F238E27FC236}">
              <a16:creationId xmlns:a16="http://schemas.microsoft.com/office/drawing/2014/main" id="{FDD8C07B-4F88-484E-8CFF-4B8AF836A2A5}"/>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62" name="【公民館】&#10;有形固定資産減価償却率平均値テキスト">
          <a:extLst>
            <a:ext uri="{FF2B5EF4-FFF2-40B4-BE49-F238E27FC236}">
              <a16:creationId xmlns:a16="http://schemas.microsoft.com/office/drawing/2014/main" id="{E0BB7895-A123-45AA-924A-E28F359857F1}"/>
            </a:ext>
          </a:extLst>
        </xdr:cNvPr>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63" name="フローチャート: 判断 762">
          <a:extLst>
            <a:ext uri="{FF2B5EF4-FFF2-40B4-BE49-F238E27FC236}">
              <a16:creationId xmlns:a16="http://schemas.microsoft.com/office/drawing/2014/main" id="{16960B5B-2C6E-4C67-BE97-7CD06081E897}"/>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4" name="フローチャート: 判断 763">
          <a:extLst>
            <a:ext uri="{FF2B5EF4-FFF2-40B4-BE49-F238E27FC236}">
              <a16:creationId xmlns:a16="http://schemas.microsoft.com/office/drawing/2014/main" id="{4D93A60B-73FE-4FF1-A723-EBB42831CD7B}"/>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5" name="フローチャート: 判断 764">
          <a:extLst>
            <a:ext uri="{FF2B5EF4-FFF2-40B4-BE49-F238E27FC236}">
              <a16:creationId xmlns:a16="http://schemas.microsoft.com/office/drawing/2014/main" id="{546DDB2A-C19E-4705-9ECA-A6F91371D026}"/>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66" name="フローチャート: 判断 765">
          <a:extLst>
            <a:ext uri="{FF2B5EF4-FFF2-40B4-BE49-F238E27FC236}">
              <a16:creationId xmlns:a16="http://schemas.microsoft.com/office/drawing/2014/main" id="{DC29DAA5-460B-428A-9E8F-AAE7322106BC}"/>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767" name="フローチャート: 判断 766">
          <a:extLst>
            <a:ext uri="{FF2B5EF4-FFF2-40B4-BE49-F238E27FC236}">
              <a16:creationId xmlns:a16="http://schemas.microsoft.com/office/drawing/2014/main" id="{B73FC3D2-DF18-4017-87AD-60D9A3E1F5C9}"/>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26DA0CE-3DE2-4869-B7C2-3447A9BA64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F233812E-D849-41CA-9639-24D2767189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E1815DD-B5B2-43F2-B54D-A541459858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98E1A74-C4F4-4269-A96B-6409875569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D496C77-22E4-4D09-B865-88E7C821C6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773" name="楕円 772">
          <a:extLst>
            <a:ext uri="{FF2B5EF4-FFF2-40B4-BE49-F238E27FC236}">
              <a16:creationId xmlns:a16="http://schemas.microsoft.com/office/drawing/2014/main" id="{FB839BBA-EEBE-41CA-A1FA-BB96E12F6D2F}"/>
            </a:ext>
          </a:extLst>
        </xdr:cNvPr>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774" name="【公民館】&#10;有形固定資産減価償却率該当値テキスト">
          <a:extLst>
            <a:ext uri="{FF2B5EF4-FFF2-40B4-BE49-F238E27FC236}">
              <a16:creationId xmlns:a16="http://schemas.microsoft.com/office/drawing/2014/main" id="{F4892437-79BE-4598-9390-EBB5F2F48F25}"/>
            </a:ext>
          </a:extLst>
        </xdr:cNvPr>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775" name="楕円 774">
          <a:extLst>
            <a:ext uri="{FF2B5EF4-FFF2-40B4-BE49-F238E27FC236}">
              <a16:creationId xmlns:a16="http://schemas.microsoft.com/office/drawing/2014/main" id="{A6605A51-51A8-4002-B7DB-4DE8E67397EC}"/>
            </a:ext>
          </a:extLst>
        </xdr:cNvPr>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102</xdr:row>
      <xdr:rowOff>7620</xdr:rowOff>
    </xdr:to>
    <xdr:cxnSp macro="">
      <xdr:nvCxnSpPr>
        <xdr:cNvPr id="776" name="直線コネクタ 775">
          <a:extLst>
            <a:ext uri="{FF2B5EF4-FFF2-40B4-BE49-F238E27FC236}">
              <a16:creationId xmlns:a16="http://schemas.microsoft.com/office/drawing/2014/main" id="{60D5D190-44E2-4925-A4CD-C175C7265927}"/>
            </a:ext>
          </a:extLst>
        </xdr:cNvPr>
        <xdr:cNvCxnSpPr/>
      </xdr:nvCxnSpPr>
      <xdr:spPr>
        <a:xfrm>
          <a:off x="15481300" y="17449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36830</xdr:rowOff>
    </xdr:from>
    <xdr:to>
      <xdr:col>76</xdr:col>
      <xdr:colOff>165100</xdr:colOff>
      <xdr:row>101</xdr:row>
      <xdr:rowOff>138430</xdr:rowOff>
    </xdr:to>
    <xdr:sp macro="" textlink="">
      <xdr:nvSpPr>
        <xdr:cNvPr id="777" name="楕円 776">
          <a:extLst>
            <a:ext uri="{FF2B5EF4-FFF2-40B4-BE49-F238E27FC236}">
              <a16:creationId xmlns:a16="http://schemas.microsoft.com/office/drawing/2014/main" id="{84924BFE-546D-4006-BEBD-A34613D645BA}"/>
            </a:ext>
          </a:extLst>
        </xdr:cNvPr>
        <xdr:cNvSpPr/>
      </xdr:nvSpPr>
      <xdr:spPr>
        <a:xfrm>
          <a:off x="14541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101</xdr:row>
      <xdr:rowOff>133350</xdr:rowOff>
    </xdr:to>
    <xdr:cxnSp macro="">
      <xdr:nvCxnSpPr>
        <xdr:cNvPr id="778" name="直線コネクタ 777">
          <a:extLst>
            <a:ext uri="{FF2B5EF4-FFF2-40B4-BE49-F238E27FC236}">
              <a16:creationId xmlns:a16="http://schemas.microsoft.com/office/drawing/2014/main" id="{88EB245B-E648-4656-B1C4-953BA96B0A23}"/>
            </a:ext>
          </a:extLst>
        </xdr:cNvPr>
        <xdr:cNvCxnSpPr/>
      </xdr:nvCxnSpPr>
      <xdr:spPr>
        <a:xfrm>
          <a:off x="14592300" y="1740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162561</xdr:rowOff>
    </xdr:from>
    <xdr:to>
      <xdr:col>72</xdr:col>
      <xdr:colOff>38100</xdr:colOff>
      <xdr:row>101</xdr:row>
      <xdr:rowOff>92711</xdr:rowOff>
    </xdr:to>
    <xdr:sp macro="" textlink="">
      <xdr:nvSpPr>
        <xdr:cNvPr id="779" name="楕円 778">
          <a:extLst>
            <a:ext uri="{FF2B5EF4-FFF2-40B4-BE49-F238E27FC236}">
              <a16:creationId xmlns:a16="http://schemas.microsoft.com/office/drawing/2014/main" id="{97857577-63C3-4211-8F94-29095B4A07F7}"/>
            </a:ext>
          </a:extLst>
        </xdr:cNvPr>
        <xdr:cNvSpPr/>
      </xdr:nvSpPr>
      <xdr:spPr>
        <a:xfrm>
          <a:off x="1365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41911</xdr:rowOff>
    </xdr:from>
    <xdr:to>
      <xdr:col>76</xdr:col>
      <xdr:colOff>114300</xdr:colOff>
      <xdr:row>101</xdr:row>
      <xdr:rowOff>87630</xdr:rowOff>
    </xdr:to>
    <xdr:cxnSp macro="">
      <xdr:nvCxnSpPr>
        <xdr:cNvPr id="780" name="直線コネクタ 779">
          <a:extLst>
            <a:ext uri="{FF2B5EF4-FFF2-40B4-BE49-F238E27FC236}">
              <a16:creationId xmlns:a16="http://schemas.microsoft.com/office/drawing/2014/main" id="{E9CB6B10-68FD-4519-8B88-BFBE90D18D19}"/>
            </a:ext>
          </a:extLst>
        </xdr:cNvPr>
        <xdr:cNvCxnSpPr/>
      </xdr:nvCxnSpPr>
      <xdr:spPr>
        <a:xfrm>
          <a:off x="13703300" y="17358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116839</xdr:rowOff>
    </xdr:from>
    <xdr:to>
      <xdr:col>67</xdr:col>
      <xdr:colOff>101600</xdr:colOff>
      <xdr:row>101</xdr:row>
      <xdr:rowOff>46989</xdr:rowOff>
    </xdr:to>
    <xdr:sp macro="" textlink="">
      <xdr:nvSpPr>
        <xdr:cNvPr id="781" name="楕円 780">
          <a:extLst>
            <a:ext uri="{FF2B5EF4-FFF2-40B4-BE49-F238E27FC236}">
              <a16:creationId xmlns:a16="http://schemas.microsoft.com/office/drawing/2014/main" id="{945AFC36-0CB8-4799-83AA-E4F5A7DA51E7}"/>
            </a:ext>
          </a:extLst>
        </xdr:cNvPr>
        <xdr:cNvSpPr/>
      </xdr:nvSpPr>
      <xdr:spPr>
        <a:xfrm>
          <a:off x="12763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167639</xdr:rowOff>
    </xdr:from>
    <xdr:to>
      <xdr:col>71</xdr:col>
      <xdr:colOff>177800</xdr:colOff>
      <xdr:row>101</xdr:row>
      <xdr:rowOff>41911</xdr:rowOff>
    </xdr:to>
    <xdr:cxnSp macro="">
      <xdr:nvCxnSpPr>
        <xdr:cNvPr id="782" name="直線コネクタ 781">
          <a:extLst>
            <a:ext uri="{FF2B5EF4-FFF2-40B4-BE49-F238E27FC236}">
              <a16:creationId xmlns:a16="http://schemas.microsoft.com/office/drawing/2014/main" id="{CA473839-3FB5-464F-88B3-F2B62AC95EDA}"/>
            </a:ext>
          </a:extLst>
        </xdr:cNvPr>
        <xdr:cNvCxnSpPr/>
      </xdr:nvCxnSpPr>
      <xdr:spPr>
        <a:xfrm>
          <a:off x="12814300" y="17312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783" name="n_1aveValue【公民館】&#10;有形固定資産減価償却率">
          <a:extLst>
            <a:ext uri="{FF2B5EF4-FFF2-40B4-BE49-F238E27FC236}">
              <a16:creationId xmlns:a16="http://schemas.microsoft.com/office/drawing/2014/main" id="{29CCD9BA-A7AE-49FC-B353-EC40E453B283}"/>
            </a:ext>
          </a:extLst>
        </xdr:cNvPr>
        <xdr:cNvSpPr txBox="1"/>
      </xdr:nvSpPr>
      <xdr:spPr>
        <a:xfrm>
          <a:off x="152660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84" name="n_2aveValue【公民館】&#10;有形固定資産減価償却率">
          <a:extLst>
            <a:ext uri="{FF2B5EF4-FFF2-40B4-BE49-F238E27FC236}">
              <a16:creationId xmlns:a16="http://schemas.microsoft.com/office/drawing/2014/main" id="{65A31706-296F-4FC4-8410-E5ABF4E7B2F3}"/>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785" name="n_3aveValue【公民館】&#10;有形固定資産減価償却率">
          <a:extLst>
            <a:ext uri="{FF2B5EF4-FFF2-40B4-BE49-F238E27FC236}">
              <a16:creationId xmlns:a16="http://schemas.microsoft.com/office/drawing/2014/main" id="{3BAEFF2E-DCA2-4CD5-A5B1-DEC8848EA773}"/>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134129</xdr:rowOff>
    </xdr:from>
    <xdr:ext cx="405111" cy="259045"/>
    <xdr:sp macro="" textlink="">
      <xdr:nvSpPr>
        <xdr:cNvPr id="786" name="n_4aveValue【公民館】&#10;有形固定資産減価償却率">
          <a:extLst>
            <a:ext uri="{FF2B5EF4-FFF2-40B4-BE49-F238E27FC236}">
              <a16:creationId xmlns:a16="http://schemas.microsoft.com/office/drawing/2014/main" id="{1976FAC0-CE03-4A9E-BA24-6BB29D86D425}"/>
            </a:ext>
          </a:extLst>
        </xdr:cNvPr>
        <xdr:cNvSpPr txBox="1"/>
      </xdr:nvSpPr>
      <xdr:spPr>
        <a:xfrm>
          <a:off x="12611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787" name="n_1mainValue【公民館】&#10;有形固定資産減価償却率">
          <a:extLst>
            <a:ext uri="{FF2B5EF4-FFF2-40B4-BE49-F238E27FC236}">
              <a16:creationId xmlns:a16="http://schemas.microsoft.com/office/drawing/2014/main" id="{B92689EA-DCBB-4866-BD69-D8A22D75C145}"/>
            </a:ext>
          </a:extLst>
        </xdr:cNvPr>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154957</xdr:rowOff>
    </xdr:from>
    <xdr:ext cx="405111" cy="259045"/>
    <xdr:sp macro="" textlink="">
      <xdr:nvSpPr>
        <xdr:cNvPr id="788" name="n_2mainValue【公民館】&#10;有形固定資産減価償却率">
          <a:extLst>
            <a:ext uri="{FF2B5EF4-FFF2-40B4-BE49-F238E27FC236}">
              <a16:creationId xmlns:a16="http://schemas.microsoft.com/office/drawing/2014/main" id="{A964DD5C-8A0A-4B1E-9C05-5CD6E2015278}"/>
            </a:ext>
          </a:extLst>
        </xdr:cNvPr>
        <xdr:cNvSpPr txBox="1"/>
      </xdr:nvSpPr>
      <xdr:spPr>
        <a:xfrm>
          <a:off x="14389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109238</xdr:rowOff>
    </xdr:from>
    <xdr:ext cx="405111" cy="259045"/>
    <xdr:sp macro="" textlink="">
      <xdr:nvSpPr>
        <xdr:cNvPr id="789" name="n_3mainValue【公民館】&#10;有形固定資産減価償却率">
          <a:extLst>
            <a:ext uri="{FF2B5EF4-FFF2-40B4-BE49-F238E27FC236}">
              <a16:creationId xmlns:a16="http://schemas.microsoft.com/office/drawing/2014/main" id="{04B33699-BF13-4180-924B-AEF91FAF584A}"/>
            </a:ext>
          </a:extLst>
        </xdr:cNvPr>
        <xdr:cNvSpPr txBox="1"/>
      </xdr:nvSpPr>
      <xdr:spPr>
        <a:xfrm>
          <a:off x="13500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63516</xdr:rowOff>
    </xdr:from>
    <xdr:ext cx="405111" cy="259045"/>
    <xdr:sp macro="" textlink="">
      <xdr:nvSpPr>
        <xdr:cNvPr id="790" name="n_4mainValue【公民館】&#10;有形固定資産減価償却率">
          <a:extLst>
            <a:ext uri="{FF2B5EF4-FFF2-40B4-BE49-F238E27FC236}">
              <a16:creationId xmlns:a16="http://schemas.microsoft.com/office/drawing/2014/main" id="{3D4D462B-B874-498E-A188-A7DBC214BF91}"/>
            </a:ext>
          </a:extLst>
        </xdr:cNvPr>
        <xdr:cNvSpPr txBox="1"/>
      </xdr:nvSpPr>
      <xdr:spPr>
        <a:xfrm>
          <a:off x="12611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D3D8BB0C-A306-4FF4-90C6-CF89B5A39F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AE1C8858-C3DD-4986-B3F5-AD0382CB83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E75D6F26-7259-4BFA-8C69-B3855262346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EA40D8F2-F92B-42DC-B0A8-B3CAC5970E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15565ECE-3ACC-4D2C-B9D4-2EF448BAF2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B2C58150-5D7B-46EA-8357-D82FA22B93D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26E4840C-C82F-4923-9324-92345BE787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107E20BD-E66A-41BE-9C48-7AB2297B5BE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FB6C6C4E-D899-4111-AED2-6CFA1CE7EC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FC2BEC34-605F-457C-8958-D2001ABCED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576171E9-C61F-4C45-8A14-9E67A41C25F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F4256869-367C-4B2B-933A-D20F6627556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7FF3E929-0BD7-4F06-99CD-F6BFE144DFD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B4C0FBF2-BAD1-419B-AC07-99EF6DB3C46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9E843E26-2667-44CD-A09E-9B5A2DDAB83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BA0F651F-3030-4D6E-B92B-EB152875AE7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3921D8EC-FA46-4445-A27E-B220F7510EF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66A7C345-52E4-4A2C-A16C-C867208A6DD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3A311952-29E8-4EF7-A591-239188EC605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3398BDF5-31BF-43A1-A460-B85808F16D5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47ED2A2A-A096-4786-9EBC-C182F72F4A8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814D41B7-4F47-41A6-A0CD-30E901CB0F8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6FF5035C-889A-4162-8E5F-0385DEBF65A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E0D89E76-0CB0-421E-9AEB-C6785BB8B1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A9329B43-E880-44EC-93F7-580FB1D5CBD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816" name="直線コネクタ 815">
          <a:extLst>
            <a:ext uri="{FF2B5EF4-FFF2-40B4-BE49-F238E27FC236}">
              <a16:creationId xmlns:a16="http://schemas.microsoft.com/office/drawing/2014/main" id="{916E56DC-2AF4-4694-A118-D38D8253E50A}"/>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a:extLst>
            <a:ext uri="{FF2B5EF4-FFF2-40B4-BE49-F238E27FC236}">
              <a16:creationId xmlns:a16="http://schemas.microsoft.com/office/drawing/2014/main" id="{755AB932-39AF-40B9-8D89-134FAA6A025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a:extLst>
            <a:ext uri="{FF2B5EF4-FFF2-40B4-BE49-F238E27FC236}">
              <a16:creationId xmlns:a16="http://schemas.microsoft.com/office/drawing/2014/main" id="{FA430333-F811-4494-A963-3A99D8A31E92}"/>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819" name="【公民館】&#10;一人当たり面積最大値テキスト">
          <a:extLst>
            <a:ext uri="{FF2B5EF4-FFF2-40B4-BE49-F238E27FC236}">
              <a16:creationId xmlns:a16="http://schemas.microsoft.com/office/drawing/2014/main" id="{76A9AE3B-D9BE-455E-B224-2616DCC6C689}"/>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820" name="直線コネクタ 819">
          <a:extLst>
            <a:ext uri="{FF2B5EF4-FFF2-40B4-BE49-F238E27FC236}">
              <a16:creationId xmlns:a16="http://schemas.microsoft.com/office/drawing/2014/main" id="{B7296F36-9213-409F-8617-6338E0C69AAA}"/>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821" name="【公民館】&#10;一人当たり面積平均値テキスト">
          <a:extLst>
            <a:ext uri="{FF2B5EF4-FFF2-40B4-BE49-F238E27FC236}">
              <a16:creationId xmlns:a16="http://schemas.microsoft.com/office/drawing/2014/main" id="{8BB06C92-7B23-40A8-99D6-2FA15C56A209}"/>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22" name="フローチャート: 判断 821">
          <a:extLst>
            <a:ext uri="{FF2B5EF4-FFF2-40B4-BE49-F238E27FC236}">
              <a16:creationId xmlns:a16="http://schemas.microsoft.com/office/drawing/2014/main" id="{69D676A0-EAEC-4E1E-973B-F87F7C75F13D}"/>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23" name="フローチャート: 判断 822">
          <a:extLst>
            <a:ext uri="{FF2B5EF4-FFF2-40B4-BE49-F238E27FC236}">
              <a16:creationId xmlns:a16="http://schemas.microsoft.com/office/drawing/2014/main" id="{53172077-84EF-4268-92A8-9D15EFEA6C88}"/>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4" name="フローチャート: 判断 823">
          <a:extLst>
            <a:ext uri="{FF2B5EF4-FFF2-40B4-BE49-F238E27FC236}">
              <a16:creationId xmlns:a16="http://schemas.microsoft.com/office/drawing/2014/main" id="{F0C9C9DA-9175-4047-82BF-F1C12B2956CA}"/>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5" name="フローチャート: 判断 824">
          <a:extLst>
            <a:ext uri="{FF2B5EF4-FFF2-40B4-BE49-F238E27FC236}">
              <a16:creationId xmlns:a16="http://schemas.microsoft.com/office/drawing/2014/main" id="{4EDE70BF-3B26-48D4-9D2D-EA425256AA4A}"/>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26" name="フローチャート: 判断 825">
          <a:extLst>
            <a:ext uri="{FF2B5EF4-FFF2-40B4-BE49-F238E27FC236}">
              <a16:creationId xmlns:a16="http://schemas.microsoft.com/office/drawing/2014/main" id="{EED1E343-73EE-42ED-BE5E-5B8E21A123CC}"/>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E9D98997-F512-4A37-AE35-9A0E9BDF0EA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1DE87C4-C0F3-46B2-A4C5-D4F798AD58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69E628E-60CA-4751-B258-B13D75584F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B7001CBB-7937-433A-A827-8B22181791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2C5D64F-5F5F-4BA7-BBFC-B014B6F01F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76019</xdr:rowOff>
    </xdr:from>
    <xdr:to>
      <xdr:col>116</xdr:col>
      <xdr:colOff>114300</xdr:colOff>
      <xdr:row>109</xdr:row>
      <xdr:rowOff>6169</xdr:rowOff>
    </xdr:to>
    <xdr:sp macro="" textlink="">
      <xdr:nvSpPr>
        <xdr:cNvPr id="832" name="楕円 831">
          <a:extLst>
            <a:ext uri="{FF2B5EF4-FFF2-40B4-BE49-F238E27FC236}">
              <a16:creationId xmlns:a16="http://schemas.microsoft.com/office/drawing/2014/main" id="{03C92A3F-76EA-433E-AF26-8CB3FEF02AF5}"/>
            </a:ext>
          </a:extLst>
        </xdr:cNvPr>
        <xdr:cNvSpPr/>
      </xdr:nvSpPr>
      <xdr:spPr>
        <a:xfrm>
          <a:off x="221107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162396</xdr:rowOff>
    </xdr:from>
    <xdr:ext cx="469744" cy="259045"/>
    <xdr:sp macro="" textlink="">
      <xdr:nvSpPr>
        <xdr:cNvPr id="833" name="【公民館】&#10;一人当たり面積該当値テキスト">
          <a:extLst>
            <a:ext uri="{FF2B5EF4-FFF2-40B4-BE49-F238E27FC236}">
              <a16:creationId xmlns:a16="http://schemas.microsoft.com/office/drawing/2014/main" id="{BC0C9B36-7887-4CA2-8380-C6196EE93127}"/>
            </a:ext>
          </a:extLst>
        </xdr:cNvPr>
        <xdr:cNvSpPr txBox="1"/>
      </xdr:nvSpPr>
      <xdr:spPr>
        <a:xfrm>
          <a:off x="22199600" y="1850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76019</xdr:rowOff>
    </xdr:from>
    <xdr:to>
      <xdr:col>112</xdr:col>
      <xdr:colOff>38100</xdr:colOff>
      <xdr:row>109</xdr:row>
      <xdr:rowOff>6169</xdr:rowOff>
    </xdr:to>
    <xdr:sp macro="" textlink="">
      <xdr:nvSpPr>
        <xdr:cNvPr id="834" name="楕円 833">
          <a:extLst>
            <a:ext uri="{FF2B5EF4-FFF2-40B4-BE49-F238E27FC236}">
              <a16:creationId xmlns:a16="http://schemas.microsoft.com/office/drawing/2014/main" id="{C7472B65-E5DD-42BE-8FE1-0421DD2C5EE7}"/>
            </a:ext>
          </a:extLst>
        </xdr:cNvPr>
        <xdr:cNvSpPr/>
      </xdr:nvSpPr>
      <xdr:spPr>
        <a:xfrm>
          <a:off x="21272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126819</xdr:rowOff>
    </xdr:from>
    <xdr:to>
      <xdr:col>116</xdr:col>
      <xdr:colOff>63500</xdr:colOff>
      <xdr:row>108</xdr:row>
      <xdr:rowOff>126819</xdr:rowOff>
    </xdr:to>
    <xdr:cxnSp macro="">
      <xdr:nvCxnSpPr>
        <xdr:cNvPr id="835" name="直線コネクタ 834">
          <a:extLst>
            <a:ext uri="{FF2B5EF4-FFF2-40B4-BE49-F238E27FC236}">
              <a16:creationId xmlns:a16="http://schemas.microsoft.com/office/drawing/2014/main" id="{D04D27EF-64FC-41B8-8280-85C2C6ED876E}"/>
            </a:ext>
          </a:extLst>
        </xdr:cNvPr>
        <xdr:cNvCxnSpPr/>
      </xdr:nvCxnSpPr>
      <xdr:spPr>
        <a:xfrm>
          <a:off x="21323300" y="186434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76019</xdr:rowOff>
    </xdr:from>
    <xdr:to>
      <xdr:col>107</xdr:col>
      <xdr:colOff>101600</xdr:colOff>
      <xdr:row>109</xdr:row>
      <xdr:rowOff>6169</xdr:rowOff>
    </xdr:to>
    <xdr:sp macro="" textlink="">
      <xdr:nvSpPr>
        <xdr:cNvPr id="836" name="楕円 835">
          <a:extLst>
            <a:ext uri="{FF2B5EF4-FFF2-40B4-BE49-F238E27FC236}">
              <a16:creationId xmlns:a16="http://schemas.microsoft.com/office/drawing/2014/main" id="{4CAA3530-D881-4110-9AE5-D18D81181CBB}"/>
            </a:ext>
          </a:extLst>
        </xdr:cNvPr>
        <xdr:cNvSpPr/>
      </xdr:nvSpPr>
      <xdr:spPr>
        <a:xfrm>
          <a:off x="20383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126819</xdr:rowOff>
    </xdr:from>
    <xdr:to>
      <xdr:col>111</xdr:col>
      <xdr:colOff>177800</xdr:colOff>
      <xdr:row>108</xdr:row>
      <xdr:rowOff>126819</xdr:rowOff>
    </xdr:to>
    <xdr:cxnSp macro="">
      <xdr:nvCxnSpPr>
        <xdr:cNvPr id="837" name="直線コネクタ 836">
          <a:extLst>
            <a:ext uri="{FF2B5EF4-FFF2-40B4-BE49-F238E27FC236}">
              <a16:creationId xmlns:a16="http://schemas.microsoft.com/office/drawing/2014/main" id="{9B4A4AA5-9C2D-47EF-9C7D-01B8B21D204C}"/>
            </a:ext>
          </a:extLst>
        </xdr:cNvPr>
        <xdr:cNvCxnSpPr/>
      </xdr:nvCxnSpPr>
      <xdr:spPr>
        <a:xfrm>
          <a:off x="20434300" y="18643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76019</xdr:rowOff>
    </xdr:from>
    <xdr:to>
      <xdr:col>102</xdr:col>
      <xdr:colOff>165100</xdr:colOff>
      <xdr:row>109</xdr:row>
      <xdr:rowOff>6169</xdr:rowOff>
    </xdr:to>
    <xdr:sp macro="" textlink="">
      <xdr:nvSpPr>
        <xdr:cNvPr id="838" name="楕円 837">
          <a:extLst>
            <a:ext uri="{FF2B5EF4-FFF2-40B4-BE49-F238E27FC236}">
              <a16:creationId xmlns:a16="http://schemas.microsoft.com/office/drawing/2014/main" id="{EC09AE0E-57E9-43C8-A929-A52D811BA46C}"/>
            </a:ext>
          </a:extLst>
        </xdr:cNvPr>
        <xdr:cNvSpPr/>
      </xdr:nvSpPr>
      <xdr:spPr>
        <a:xfrm>
          <a:off x="19494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126819</xdr:rowOff>
    </xdr:from>
    <xdr:to>
      <xdr:col>107</xdr:col>
      <xdr:colOff>50800</xdr:colOff>
      <xdr:row>108</xdr:row>
      <xdr:rowOff>126819</xdr:rowOff>
    </xdr:to>
    <xdr:cxnSp macro="">
      <xdr:nvCxnSpPr>
        <xdr:cNvPr id="839" name="直線コネクタ 838">
          <a:extLst>
            <a:ext uri="{FF2B5EF4-FFF2-40B4-BE49-F238E27FC236}">
              <a16:creationId xmlns:a16="http://schemas.microsoft.com/office/drawing/2014/main" id="{DB528D39-81BC-436F-BB64-C84F60ED48D9}"/>
            </a:ext>
          </a:extLst>
        </xdr:cNvPr>
        <xdr:cNvCxnSpPr/>
      </xdr:nvCxnSpPr>
      <xdr:spPr>
        <a:xfrm>
          <a:off x="19545300" y="18643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74386</xdr:rowOff>
    </xdr:from>
    <xdr:to>
      <xdr:col>98</xdr:col>
      <xdr:colOff>38100</xdr:colOff>
      <xdr:row>109</xdr:row>
      <xdr:rowOff>4536</xdr:rowOff>
    </xdr:to>
    <xdr:sp macro="" textlink="">
      <xdr:nvSpPr>
        <xdr:cNvPr id="840" name="楕円 839">
          <a:extLst>
            <a:ext uri="{FF2B5EF4-FFF2-40B4-BE49-F238E27FC236}">
              <a16:creationId xmlns:a16="http://schemas.microsoft.com/office/drawing/2014/main" id="{DBA8F433-6C1C-4D73-B5F5-82CEA43D124B}"/>
            </a:ext>
          </a:extLst>
        </xdr:cNvPr>
        <xdr:cNvSpPr/>
      </xdr:nvSpPr>
      <xdr:spPr>
        <a:xfrm>
          <a:off x="18605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125186</xdr:rowOff>
    </xdr:from>
    <xdr:to>
      <xdr:col>102</xdr:col>
      <xdr:colOff>114300</xdr:colOff>
      <xdr:row>108</xdr:row>
      <xdr:rowOff>126819</xdr:rowOff>
    </xdr:to>
    <xdr:cxnSp macro="">
      <xdr:nvCxnSpPr>
        <xdr:cNvPr id="841" name="直線コネクタ 840">
          <a:extLst>
            <a:ext uri="{FF2B5EF4-FFF2-40B4-BE49-F238E27FC236}">
              <a16:creationId xmlns:a16="http://schemas.microsoft.com/office/drawing/2014/main" id="{2C99DFA6-E65C-43E0-9F79-86A92894D234}"/>
            </a:ext>
          </a:extLst>
        </xdr:cNvPr>
        <xdr:cNvCxnSpPr/>
      </xdr:nvCxnSpPr>
      <xdr:spPr>
        <a:xfrm>
          <a:off x="18656300" y="186417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842" name="n_1aveValue【公民館】&#10;一人当たり面積">
          <a:extLst>
            <a:ext uri="{FF2B5EF4-FFF2-40B4-BE49-F238E27FC236}">
              <a16:creationId xmlns:a16="http://schemas.microsoft.com/office/drawing/2014/main" id="{F119C0D1-2A07-4EDA-AA33-4CA4B3B2E156}"/>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3" name="n_2aveValue【公民館】&#10;一人当たり面積">
          <a:extLst>
            <a:ext uri="{FF2B5EF4-FFF2-40B4-BE49-F238E27FC236}">
              <a16:creationId xmlns:a16="http://schemas.microsoft.com/office/drawing/2014/main" id="{C0F49907-9BDA-4009-9177-9287839A5776}"/>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4" name="n_3aveValue【公民館】&#10;一人当たり面積">
          <a:extLst>
            <a:ext uri="{FF2B5EF4-FFF2-40B4-BE49-F238E27FC236}">
              <a16:creationId xmlns:a16="http://schemas.microsoft.com/office/drawing/2014/main" id="{9303B58B-BAD3-4533-89F5-8917C5C25EE7}"/>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845" name="n_4aveValue【公民館】&#10;一人当たり面積">
          <a:extLst>
            <a:ext uri="{FF2B5EF4-FFF2-40B4-BE49-F238E27FC236}">
              <a16:creationId xmlns:a16="http://schemas.microsoft.com/office/drawing/2014/main" id="{CB4C1C55-5C37-485F-8D4D-20D48DA66D3A}"/>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168746</xdr:rowOff>
    </xdr:from>
    <xdr:ext cx="469744" cy="259045"/>
    <xdr:sp macro="" textlink="">
      <xdr:nvSpPr>
        <xdr:cNvPr id="846" name="n_1mainValue【公民館】&#10;一人当たり面積">
          <a:extLst>
            <a:ext uri="{FF2B5EF4-FFF2-40B4-BE49-F238E27FC236}">
              <a16:creationId xmlns:a16="http://schemas.microsoft.com/office/drawing/2014/main" id="{0E483363-D245-49BA-8A2B-0AC18A99FA3A}"/>
            </a:ext>
          </a:extLst>
        </xdr:cNvPr>
        <xdr:cNvSpPr txBox="1"/>
      </xdr:nvSpPr>
      <xdr:spPr>
        <a:xfrm>
          <a:off x="210757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168746</xdr:rowOff>
    </xdr:from>
    <xdr:ext cx="469744" cy="259045"/>
    <xdr:sp macro="" textlink="">
      <xdr:nvSpPr>
        <xdr:cNvPr id="847" name="n_2mainValue【公民館】&#10;一人当たり面積">
          <a:extLst>
            <a:ext uri="{FF2B5EF4-FFF2-40B4-BE49-F238E27FC236}">
              <a16:creationId xmlns:a16="http://schemas.microsoft.com/office/drawing/2014/main" id="{4BC3A484-ABAE-4235-9EF8-3A0579BA3392}"/>
            </a:ext>
          </a:extLst>
        </xdr:cNvPr>
        <xdr:cNvSpPr txBox="1"/>
      </xdr:nvSpPr>
      <xdr:spPr>
        <a:xfrm>
          <a:off x="201994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168746</xdr:rowOff>
    </xdr:from>
    <xdr:ext cx="469744" cy="259045"/>
    <xdr:sp macro="" textlink="">
      <xdr:nvSpPr>
        <xdr:cNvPr id="848" name="n_3mainValue【公民館】&#10;一人当たり面積">
          <a:extLst>
            <a:ext uri="{FF2B5EF4-FFF2-40B4-BE49-F238E27FC236}">
              <a16:creationId xmlns:a16="http://schemas.microsoft.com/office/drawing/2014/main" id="{2CFFB3CE-C7EA-4F90-9C91-FE59E0DDE1FA}"/>
            </a:ext>
          </a:extLst>
        </xdr:cNvPr>
        <xdr:cNvSpPr txBox="1"/>
      </xdr:nvSpPr>
      <xdr:spPr>
        <a:xfrm>
          <a:off x="193104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849" name="n_4mainValue【公民館】&#10;一人当たり面積">
          <a:extLst>
            <a:ext uri="{FF2B5EF4-FFF2-40B4-BE49-F238E27FC236}">
              <a16:creationId xmlns:a16="http://schemas.microsoft.com/office/drawing/2014/main" id="{3B9B8A76-FC34-4C2D-9EE9-9D4A2E3173AF}"/>
            </a:ext>
          </a:extLst>
        </xdr:cNvPr>
        <xdr:cNvSpPr txBox="1"/>
      </xdr:nvSpPr>
      <xdr:spPr>
        <a:xfrm>
          <a:off x="18421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ECBDA8A8-61A3-4922-8571-CEB669F6DE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A3BB1CCE-4BB9-483C-A5EF-D78D12BBA19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5C16CEE7-65CD-4AFE-980D-F55FAF08B3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類似団体と比較して有形固定資産減価償却率が高い水準となっている施設はなく、ほとんどが低い水準もしくは同水準となっている。</a:t>
          </a:r>
          <a:endParaRPr lang="ja-JP" altLang="ja-JP" sz="1400">
            <a:effectLst/>
          </a:endParaRPr>
        </a:p>
        <a:p>
          <a:r>
            <a:rPr kumimoji="1" lang="ja-JP" altLang="ja-JP" sz="1100">
              <a:solidFill>
                <a:schemeClr val="dk1"/>
              </a:solidFill>
              <a:effectLst/>
              <a:latin typeface="+mn-lt"/>
              <a:ea typeface="+mn-ea"/>
              <a:cs typeface="+mn-cs"/>
            </a:rPr>
            <a:t>全体的に建築経過年数が短いことが要因となっている。ただし、学校施設については、本町の人口増加に伴う児童生徒の増加により、教室数が不足しつつあり、一人当たりの面積も低い水準となっている。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E4BD80-C20C-4D9A-A5B8-F1D7837C67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4FABB9-69AB-4545-839E-0A71603570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ECC77E-737E-43DF-AA01-3B3C6825A3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1C7043-64B2-4525-A0F5-C635C09982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426E4A-361D-4FDF-9551-B0463F956E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D8FCC7-4926-4C50-A3B1-AF2FB920FB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FF66C4-626D-4005-8AA2-2C4087F930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41FF03-403C-4A0F-BD00-398A7608C7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1C5AF6-9BF0-43F6-A158-D091C73654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752B4A-86F8-43E6-8416-6B2F00E7F4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20,003
19,851
5.18
8,993,421
8,637,922
337,362
4,584,509
8,206,145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25A55E-091E-47D7-A629-ECC43D3FC8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705B8F-E0DD-4C51-BE2E-EFAD8B5B4F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962A1B-5779-49DB-A19D-DF2F10CA70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43E119-B314-4E17-BCAF-E7F4892A07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39DB8C-545C-40DA-BF49-31D778E811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A135BD7-CEF0-45B8-A140-029D16456C8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1327A9-B773-4200-82CE-08FD2DB329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3602F5-EC0D-4127-AD86-BEF6DAC137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D712AC-F70E-4AF9-BC75-02B0A48F1A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33CE07-E7CE-4239-8175-9467F4FE6B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33A594-31DB-4964-A515-D9BAAA92B1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861C3F-BBA7-4C98-AECF-13DC2D45806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99AB9E-6C8B-4F06-8F0D-2A707636E3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1B3D09-2ABA-4D88-9F6A-409BFD6752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1476F2-5295-44CA-9C48-60C19B5DF9E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A33A20-8E0E-45AD-A5B1-DA97B5E06A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B7DDC32-0BF9-4CF1-8BEA-306F4A76B9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A0F2BB0-8374-4F85-9EA7-88CD732C8A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BBF818-DB6C-4BC8-8FCA-43CEE61F6B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E712FA-730E-4825-AC94-25C43DD9A00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7B4BEF-9283-4802-92BD-67E457CFF3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46EC38-74CF-411C-BC8B-8E91CC44E7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1DEE80-D206-4622-B158-519D8D9B53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4E80B3-4514-49DF-979D-B9E6522BD0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7C6421-A50E-4AD8-BCC7-86D978B128B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23B478-503B-4957-926E-8AD5F36144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76201F-BEEC-4241-B926-A8EF57FE26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E1F0C1-5E75-4611-B448-FD6C89C0CA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3D53F9-F61F-431D-874D-C089DE3D78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179AEB-771B-4017-9900-10B99A220C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A14832-D006-4D28-8139-E0895D79C3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AD77829-F21D-42DF-A10D-F634E8B545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B10393F-2E9A-4ED7-9F67-6429667C7CE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C172CB3-B18D-4732-BD17-2713E76849F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968E5C3-64B2-4F3D-A58D-FC36BD8C6D9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6850C72-2C7C-41C1-9B8A-79A8B7968C5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692A70D-D947-4F1A-8A71-A073DC0199A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C5729B3-ACD4-45B8-88F6-C3715061A63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427F8FA-5DCC-4B62-9F4D-DBA130A3FC2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412FE92-C64A-4E8D-8EDE-B3D74EC2459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5976A0E-1429-4191-8405-0174328BE2C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7D9397B-4EF3-4406-8C37-3A6EE0983C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1E0736C-7BA1-44AA-B48C-CE82C916EA4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0EA3B8A-9BB6-4909-94E7-11755B41628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EB15FB1-EC68-4674-8A6A-27E9DB26BC2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8018D5E-CD3C-464F-96D8-D2CF27E2343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50CA29B-A03A-437D-844D-EC3DE30AAC6C}"/>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B877569-6843-4617-A414-F83B273B883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C29D435-8374-4EB6-8E36-70CC4D46BD2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DCE1B0AD-484A-4534-A7E2-409904CA976E}"/>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4A6136-FD05-4000-85AB-A3BBE0B6C25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a:extLst>
            <a:ext uri="{FF2B5EF4-FFF2-40B4-BE49-F238E27FC236}">
              <a16:creationId xmlns:a16="http://schemas.microsoft.com/office/drawing/2014/main" id="{BAFCBA7A-CC11-4206-8F6B-CBBB48032F09}"/>
            </a:ext>
          </a:extLst>
        </xdr:cNvPr>
        <xdr:cNvSpPr txBox="1"/>
      </xdr:nvSpPr>
      <xdr:spPr>
        <a:xfrm>
          <a:off x="46736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6E9467C6-5D31-469F-AD56-267EFAF72D8D}"/>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BC18E6CD-F5E6-40AA-9B0A-A73AB4878D86}"/>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AEEA7830-E79B-4AF5-9B0F-CC119BB2C492}"/>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104B382B-9E3E-4AD4-95CC-FC5603AB7A5F}"/>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6CB93E1B-6B90-4503-8BFC-ECEED38E0815}"/>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6CB9FE-4EFE-4BBC-BFB3-8A48C7D62A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F17511-984B-4E49-9851-CEA784F3CE7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E9F6825-30CC-45CD-A3BB-C885001DD66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E1158D-6DA4-4DA8-9295-6254F306752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84E268-2410-4C67-B982-3471A021B07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a:extLst>
            <a:ext uri="{FF2B5EF4-FFF2-40B4-BE49-F238E27FC236}">
              <a16:creationId xmlns:a16="http://schemas.microsoft.com/office/drawing/2014/main" id="{34A27737-4917-42F8-8EC2-462736DF4DC8}"/>
            </a:ext>
          </a:extLst>
        </xdr:cNvPr>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138084</xdr:rowOff>
    </xdr:from>
    <xdr:ext cx="405111" cy="259045"/>
    <xdr:sp macro="" textlink="">
      <xdr:nvSpPr>
        <xdr:cNvPr id="75" name="【図書館】&#10;有形固定資産減価償却率該当値テキスト">
          <a:extLst>
            <a:ext uri="{FF2B5EF4-FFF2-40B4-BE49-F238E27FC236}">
              <a16:creationId xmlns:a16="http://schemas.microsoft.com/office/drawing/2014/main" id="{C12716BF-99FE-462A-AE8E-1C6762549FD6}"/>
            </a:ext>
          </a:extLst>
        </xdr:cNvPr>
        <xdr:cNvSpPr txBox="1"/>
      </xdr:nvSpPr>
      <xdr:spPr>
        <a:xfrm>
          <a:off x="46736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a:extLst>
            <a:ext uri="{FF2B5EF4-FFF2-40B4-BE49-F238E27FC236}">
              <a16:creationId xmlns:a16="http://schemas.microsoft.com/office/drawing/2014/main" id="{B3A4449C-4AD7-4DE5-8CEF-CED6537F7539}"/>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7" name="直線コネクタ 76">
          <a:extLst>
            <a:ext uri="{FF2B5EF4-FFF2-40B4-BE49-F238E27FC236}">
              <a16:creationId xmlns:a16="http://schemas.microsoft.com/office/drawing/2014/main" id="{1236CBFC-10E4-4458-86F9-72819FF46382}"/>
            </a:ext>
          </a:extLst>
        </xdr:cNvPr>
        <xdr:cNvCxnSpPr/>
      </xdr:nvCxnSpPr>
      <xdr:spPr>
        <a:xfrm>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a:extLst>
            <a:ext uri="{FF2B5EF4-FFF2-40B4-BE49-F238E27FC236}">
              <a16:creationId xmlns:a16="http://schemas.microsoft.com/office/drawing/2014/main" id="{020D4C3A-8666-44C6-AE37-873447D675C2}"/>
            </a:ext>
          </a:extLst>
        </xdr:cNvPr>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9" name="直線コネクタ 78">
          <a:extLst>
            <a:ext uri="{FF2B5EF4-FFF2-40B4-BE49-F238E27FC236}">
              <a16:creationId xmlns:a16="http://schemas.microsoft.com/office/drawing/2014/main" id="{BE2DA456-FAEE-4BDF-8486-8F21F45854E7}"/>
            </a:ext>
          </a:extLst>
        </xdr:cNvPr>
        <xdr:cNvCxnSpPr/>
      </xdr:nvCxnSpPr>
      <xdr:spPr>
        <a:xfrm>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a:extLst>
            <a:ext uri="{FF2B5EF4-FFF2-40B4-BE49-F238E27FC236}">
              <a16:creationId xmlns:a16="http://schemas.microsoft.com/office/drawing/2014/main" id="{1BF477DF-8B89-468E-A847-A6DCD9A74D92}"/>
            </a:ext>
          </a:extLst>
        </xdr:cNvPr>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81" name="直線コネクタ 80">
          <a:extLst>
            <a:ext uri="{FF2B5EF4-FFF2-40B4-BE49-F238E27FC236}">
              <a16:creationId xmlns:a16="http://schemas.microsoft.com/office/drawing/2014/main" id="{9B3DFAC6-CE04-4F55-88A5-4E973E20F207}"/>
            </a:ext>
          </a:extLst>
        </xdr:cNvPr>
        <xdr:cNvCxnSpPr/>
      </xdr:nvCxnSpPr>
      <xdr:spPr>
        <a:xfrm>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a:extLst>
            <a:ext uri="{FF2B5EF4-FFF2-40B4-BE49-F238E27FC236}">
              <a16:creationId xmlns:a16="http://schemas.microsoft.com/office/drawing/2014/main" id="{1F34C19E-C04C-4976-8220-6A55FADC92F0}"/>
            </a:ext>
          </a:extLst>
        </xdr:cNvPr>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3" name="直線コネクタ 82">
          <a:extLst>
            <a:ext uri="{FF2B5EF4-FFF2-40B4-BE49-F238E27FC236}">
              <a16:creationId xmlns:a16="http://schemas.microsoft.com/office/drawing/2014/main" id="{15A172BA-BB90-428E-B5C1-76EDB998E22E}"/>
            </a:ext>
          </a:extLst>
        </xdr:cNvPr>
        <xdr:cNvCxnSpPr/>
      </xdr:nvCxnSpPr>
      <xdr:spPr>
        <a:xfrm>
          <a:off x="1130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84" name="n_1aveValue【図書館】&#10;有形固定資産減価償却率">
          <a:extLst>
            <a:ext uri="{FF2B5EF4-FFF2-40B4-BE49-F238E27FC236}">
              <a16:creationId xmlns:a16="http://schemas.microsoft.com/office/drawing/2014/main" id="{C0E36C81-8DAC-4964-889D-2C119B03D670}"/>
            </a:ext>
          </a:extLst>
        </xdr:cNvPr>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5" name="n_2aveValue【図書館】&#10;有形固定資産減価償却率">
          <a:extLst>
            <a:ext uri="{FF2B5EF4-FFF2-40B4-BE49-F238E27FC236}">
              <a16:creationId xmlns:a16="http://schemas.microsoft.com/office/drawing/2014/main" id="{7FDC0138-6BBD-4920-92A8-9E57DA9939B7}"/>
            </a:ext>
          </a:extLst>
        </xdr:cNvPr>
        <xdr:cNvSpPr txBox="1"/>
      </xdr:nvSpPr>
      <xdr:spPr>
        <a:xfrm>
          <a:off x="2705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5DF4BD78-CB95-45DD-904A-74496257D515}"/>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a:extLst>
            <a:ext uri="{FF2B5EF4-FFF2-40B4-BE49-F238E27FC236}">
              <a16:creationId xmlns:a16="http://schemas.microsoft.com/office/drawing/2014/main" id="{76C36654-5310-4666-A124-605BFC52A7ED}"/>
            </a:ext>
          </a:extLst>
        </xdr:cNvPr>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8" name="n_1mainValue【図書館】&#10;有形固定資産減価償却率">
          <a:extLst>
            <a:ext uri="{FF2B5EF4-FFF2-40B4-BE49-F238E27FC236}">
              <a16:creationId xmlns:a16="http://schemas.microsoft.com/office/drawing/2014/main" id="{AE1AD94B-16FC-48BD-9CED-2EE1F7E04ED6}"/>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9" name="n_2mainValue【図書館】&#10;有形固定資産減価償却率">
          <a:extLst>
            <a:ext uri="{FF2B5EF4-FFF2-40B4-BE49-F238E27FC236}">
              <a16:creationId xmlns:a16="http://schemas.microsoft.com/office/drawing/2014/main" id="{BDA18FCF-C375-40D6-943C-1ECCF5109EF2}"/>
            </a:ext>
          </a:extLst>
        </xdr:cNvPr>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0" name="n_3mainValue【図書館】&#10;有形固定資産減価償却率">
          <a:extLst>
            <a:ext uri="{FF2B5EF4-FFF2-40B4-BE49-F238E27FC236}">
              <a16:creationId xmlns:a16="http://schemas.microsoft.com/office/drawing/2014/main" id="{220879FF-962A-496C-8230-8F0D8BDF1569}"/>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91" name="n_4mainValue【図書館】&#10;有形固定資産減価償却率">
          <a:extLst>
            <a:ext uri="{FF2B5EF4-FFF2-40B4-BE49-F238E27FC236}">
              <a16:creationId xmlns:a16="http://schemas.microsoft.com/office/drawing/2014/main" id="{524A286E-F01C-4972-8E09-2046A5168A51}"/>
            </a:ext>
          </a:extLst>
        </xdr:cNvPr>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E51EA51-2C9B-460F-88CC-7930FFB479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C0B2D7D-494B-4EFE-9165-31B4C944F7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F763888-E17D-473F-ACC8-1508545DC4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5BA1FA3-10C5-4C7B-B6D7-EA88E1B8E7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C5D608B-6D16-4396-85A7-A76C1C31FF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51E751A-22F4-414C-9CF9-FBDB07A4F2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4B5155A-CF34-40B1-997D-7E506F4A0C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4EE46A4-16C1-4DB4-910D-B94732F1C4D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937B998-18C4-4A96-8F6B-6167A55AAA5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E46A235-831C-4A7B-B255-99E9F8D88B3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07913A6-4E3D-47A2-8D24-7A0C5815AB8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E556C5F-4F33-4A0E-825B-0EFBB5E9361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9A86402-4602-471E-BEFE-F6B55B7F39F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72F863A-CCA9-43E7-9C82-1B496001576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69DE94D-C219-42C9-8140-B1E179FCC6B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92FEA16-5EF5-49E6-8500-04DD0146131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8F67A51-1D5A-40FE-9943-AE8C8F57E8E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29FA509-311C-4816-8E55-7DCB2020458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D80A4EE-1908-4E1C-8742-1413265090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EBABE43-CD56-4FAF-B89D-00F09760624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68A76AB-3EC3-40AC-B42F-262E550B7D9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F59C193F-F4FF-4621-899E-4A266BAB039D}"/>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AE0CEF4E-BD59-4DA3-B1EF-F95CAB1E7868}"/>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4A203D78-0139-4E11-9D22-098554562552}"/>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5609B223-2FDD-4870-8A58-B6A5607C1915}"/>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260040BC-1DE8-473D-9DCA-46A1AE13FEC9}"/>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8176BBC5-D534-4EC2-B7D1-29C9AE55D362}"/>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0BC0B62A-B84C-498A-A434-1DAA6977BFC9}"/>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D81CF44E-F7C1-471A-8022-3D5B4EB16E25}"/>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EA96F975-B62B-4FF2-A7A6-928593B629DF}"/>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F2D2D969-1990-4874-885C-55093F367D83}"/>
            </a:ext>
          </a:extLst>
        </xdr:cNvPr>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AE98F6EC-0C7C-4626-8F48-E25EB185EA95}"/>
            </a:ext>
          </a:extLst>
        </xdr:cNvPr>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2C69F82-583B-42F9-9F26-44E772C3904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E7EBCA6-12BA-473B-A7EB-CF87A677581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DC5A72-38BF-4143-BED6-4F46B91B1F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E4C302-9986-4B4C-8E36-29A5E2E67C1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B8FFC9E-FC96-46D5-9EA5-6B2220AFCB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66548</xdr:rowOff>
    </xdr:from>
    <xdr:to>
      <xdr:col>55</xdr:col>
      <xdr:colOff>50800</xdr:colOff>
      <xdr:row>40</xdr:row>
      <xdr:rowOff>168148</xdr:rowOff>
    </xdr:to>
    <xdr:sp macro="" textlink="">
      <xdr:nvSpPr>
        <xdr:cNvPr id="129" name="楕円 128">
          <a:extLst>
            <a:ext uri="{FF2B5EF4-FFF2-40B4-BE49-F238E27FC236}">
              <a16:creationId xmlns:a16="http://schemas.microsoft.com/office/drawing/2014/main" id="{23B22FC8-EB47-4677-B376-F572EF37913A}"/>
            </a:ext>
          </a:extLst>
        </xdr:cNvPr>
        <xdr:cNvSpPr/>
      </xdr:nvSpPr>
      <xdr:spPr>
        <a:xfrm>
          <a:off x="10426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44975</xdr:rowOff>
    </xdr:from>
    <xdr:ext cx="469744" cy="259045"/>
    <xdr:sp macro="" textlink="">
      <xdr:nvSpPr>
        <xdr:cNvPr id="130" name="【図書館】&#10;一人当たり面積該当値テキスト">
          <a:extLst>
            <a:ext uri="{FF2B5EF4-FFF2-40B4-BE49-F238E27FC236}">
              <a16:creationId xmlns:a16="http://schemas.microsoft.com/office/drawing/2014/main" id="{73838B33-3452-45FC-BC12-184C001BAC01}"/>
            </a:ext>
          </a:extLst>
        </xdr:cNvPr>
        <xdr:cNvSpPr txBox="1"/>
      </xdr:nvSpPr>
      <xdr:spPr>
        <a:xfrm>
          <a:off x="10515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66548</xdr:rowOff>
    </xdr:from>
    <xdr:to>
      <xdr:col>50</xdr:col>
      <xdr:colOff>165100</xdr:colOff>
      <xdr:row>40</xdr:row>
      <xdr:rowOff>168148</xdr:rowOff>
    </xdr:to>
    <xdr:sp macro="" textlink="">
      <xdr:nvSpPr>
        <xdr:cNvPr id="131" name="楕円 130">
          <a:extLst>
            <a:ext uri="{FF2B5EF4-FFF2-40B4-BE49-F238E27FC236}">
              <a16:creationId xmlns:a16="http://schemas.microsoft.com/office/drawing/2014/main" id="{CDD7B28C-2436-45F7-8BEC-A7F416B76FB3}"/>
            </a:ext>
          </a:extLst>
        </xdr:cNvPr>
        <xdr:cNvSpPr/>
      </xdr:nvSpPr>
      <xdr:spPr>
        <a:xfrm>
          <a:off x="9588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117348</xdr:rowOff>
    </xdr:from>
    <xdr:to>
      <xdr:col>55</xdr:col>
      <xdr:colOff>0</xdr:colOff>
      <xdr:row>40</xdr:row>
      <xdr:rowOff>117348</xdr:rowOff>
    </xdr:to>
    <xdr:cxnSp macro="">
      <xdr:nvCxnSpPr>
        <xdr:cNvPr id="132" name="直線コネクタ 131">
          <a:extLst>
            <a:ext uri="{FF2B5EF4-FFF2-40B4-BE49-F238E27FC236}">
              <a16:creationId xmlns:a16="http://schemas.microsoft.com/office/drawing/2014/main" id="{97EEBE55-14D6-4575-AFBC-12443796D286}"/>
            </a:ext>
          </a:extLst>
        </xdr:cNvPr>
        <xdr:cNvCxnSpPr/>
      </xdr:nvCxnSpPr>
      <xdr:spPr>
        <a:xfrm>
          <a:off x="96393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33" name="楕円 132">
          <a:extLst>
            <a:ext uri="{FF2B5EF4-FFF2-40B4-BE49-F238E27FC236}">
              <a16:creationId xmlns:a16="http://schemas.microsoft.com/office/drawing/2014/main" id="{6034FF6E-8BE5-46F1-B98F-17DFF506E647}"/>
            </a:ext>
          </a:extLst>
        </xdr:cNvPr>
        <xdr:cNvSpPr/>
      </xdr:nvSpPr>
      <xdr:spPr>
        <a:xfrm>
          <a:off x="8699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117348</xdr:rowOff>
    </xdr:from>
    <xdr:to>
      <xdr:col>50</xdr:col>
      <xdr:colOff>114300</xdr:colOff>
      <xdr:row>40</xdr:row>
      <xdr:rowOff>117348</xdr:rowOff>
    </xdr:to>
    <xdr:cxnSp macro="">
      <xdr:nvCxnSpPr>
        <xdr:cNvPr id="134" name="直線コネクタ 133">
          <a:extLst>
            <a:ext uri="{FF2B5EF4-FFF2-40B4-BE49-F238E27FC236}">
              <a16:creationId xmlns:a16="http://schemas.microsoft.com/office/drawing/2014/main" id="{757D950E-0DB7-4CA3-8920-0D57BE5D2D2F}"/>
            </a:ext>
          </a:extLst>
        </xdr:cNvPr>
        <xdr:cNvCxnSpPr/>
      </xdr:nvCxnSpPr>
      <xdr:spPr>
        <a:xfrm>
          <a:off x="8750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66548</xdr:rowOff>
    </xdr:from>
    <xdr:to>
      <xdr:col>41</xdr:col>
      <xdr:colOff>101600</xdr:colOff>
      <xdr:row>40</xdr:row>
      <xdr:rowOff>168148</xdr:rowOff>
    </xdr:to>
    <xdr:sp macro="" textlink="">
      <xdr:nvSpPr>
        <xdr:cNvPr id="135" name="楕円 134">
          <a:extLst>
            <a:ext uri="{FF2B5EF4-FFF2-40B4-BE49-F238E27FC236}">
              <a16:creationId xmlns:a16="http://schemas.microsoft.com/office/drawing/2014/main" id="{3590CA7E-CDBC-473B-9972-6E0EC5C0BF7B}"/>
            </a:ext>
          </a:extLst>
        </xdr:cNvPr>
        <xdr:cNvSpPr/>
      </xdr:nvSpPr>
      <xdr:spPr>
        <a:xfrm>
          <a:off x="7810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117348</xdr:rowOff>
    </xdr:from>
    <xdr:to>
      <xdr:col>45</xdr:col>
      <xdr:colOff>177800</xdr:colOff>
      <xdr:row>40</xdr:row>
      <xdr:rowOff>117348</xdr:rowOff>
    </xdr:to>
    <xdr:cxnSp macro="">
      <xdr:nvCxnSpPr>
        <xdr:cNvPr id="136" name="直線コネクタ 135">
          <a:extLst>
            <a:ext uri="{FF2B5EF4-FFF2-40B4-BE49-F238E27FC236}">
              <a16:creationId xmlns:a16="http://schemas.microsoft.com/office/drawing/2014/main" id="{F5E30EFA-10B6-4398-AF45-A14D446F0C96}"/>
            </a:ext>
          </a:extLst>
        </xdr:cNvPr>
        <xdr:cNvCxnSpPr/>
      </xdr:nvCxnSpPr>
      <xdr:spPr>
        <a:xfrm>
          <a:off x="7861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37" name="楕円 136">
          <a:extLst>
            <a:ext uri="{FF2B5EF4-FFF2-40B4-BE49-F238E27FC236}">
              <a16:creationId xmlns:a16="http://schemas.microsoft.com/office/drawing/2014/main" id="{455624E1-7AB4-48B5-AA18-0646181CE861}"/>
            </a:ext>
          </a:extLst>
        </xdr:cNvPr>
        <xdr:cNvSpPr/>
      </xdr:nvSpPr>
      <xdr:spPr>
        <a:xfrm>
          <a:off x="6921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117348</xdr:rowOff>
    </xdr:from>
    <xdr:to>
      <xdr:col>41</xdr:col>
      <xdr:colOff>50800</xdr:colOff>
      <xdr:row>40</xdr:row>
      <xdr:rowOff>117348</xdr:rowOff>
    </xdr:to>
    <xdr:cxnSp macro="">
      <xdr:nvCxnSpPr>
        <xdr:cNvPr id="138" name="直線コネクタ 137">
          <a:extLst>
            <a:ext uri="{FF2B5EF4-FFF2-40B4-BE49-F238E27FC236}">
              <a16:creationId xmlns:a16="http://schemas.microsoft.com/office/drawing/2014/main" id="{53515904-4D4F-48EB-8045-1512EACA6192}"/>
            </a:ext>
          </a:extLst>
        </xdr:cNvPr>
        <xdr:cNvCxnSpPr/>
      </xdr:nvCxnSpPr>
      <xdr:spPr>
        <a:xfrm>
          <a:off x="6972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a:extLst>
            <a:ext uri="{FF2B5EF4-FFF2-40B4-BE49-F238E27FC236}">
              <a16:creationId xmlns:a16="http://schemas.microsoft.com/office/drawing/2014/main" id="{4A8F626A-80D5-4964-94C9-8E2949151885}"/>
            </a:ext>
          </a:extLst>
        </xdr:cNvPr>
        <xdr:cNvSpPr txBox="1"/>
      </xdr:nvSpPr>
      <xdr:spPr>
        <a:xfrm>
          <a:off x="9391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a:extLst>
            <a:ext uri="{FF2B5EF4-FFF2-40B4-BE49-F238E27FC236}">
              <a16:creationId xmlns:a16="http://schemas.microsoft.com/office/drawing/2014/main" id="{812EC6F1-8954-4B9F-B2C7-D19D1F52B4DC}"/>
            </a:ext>
          </a:extLst>
        </xdr:cNvPr>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145813</xdr:rowOff>
    </xdr:from>
    <xdr:ext cx="469744" cy="259045"/>
    <xdr:sp macro="" textlink="">
      <xdr:nvSpPr>
        <xdr:cNvPr id="141" name="n_3aveValue【図書館】&#10;一人当たり面積">
          <a:extLst>
            <a:ext uri="{FF2B5EF4-FFF2-40B4-BE49-F238E27FC236}">
              <a16:creationId xmlns:a16="http://schemas.microsoft.com/office/drawing/2014/main" id="{1299B158-CC9F-4ABE-A989-AAEA43D77A5D}"/>
            </a:ext>
          </a:extLst>
        </xdr:cNvPr>
        <xdr:cNvSpPr txBox="1"/>
      </xdr:nvSpPr>
      <xdr:spPr>
        <a:xfrm>
          <a:off x="7626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159529</xdr:rowOff>
    </xdr:from>
    <xdr:ext cx="469744" cy="259045"/>
    <xdr:sp macro="" textlink="">
      <xdr:nvSpPr>
        <xdr:cNvPr id="142" name="n_4aveValue【図書館】&#10;一人当たり面積">
          <a:extLst>
            <a:ext uri="{FF2B5EF4-FFF2-40B4-BE49-F238E27FC236}">
              <a16:creationId xmlns:a16="http://schemas.microsoft.com/office/drawing/2014/main" id="{5491D9D7-C4C1-456C-B14C-0DB78C8C2F60}"/>
            </a:ext>
          </a:extLst>
        </xdr:cNvPr>
        <xdr:cNvSpPr txBox="1"/>
      </xdr:nvSpPr>
      <xdr:spPr>
        <a:xfrm>
          <a:off x="6737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159275</xdr:rowOff>
    </xdr:from>
    <xdr:ext cx="469744" cy="259045"/>
    <xdr:sp macro="" textlink="">
      <xdr:nvSpPr>
        <xdr:cNvPr id="143" name="n_1mainValue【図書館】&#10;一人当たり面積">
          <a:extLst>
            <a:ext uri="{FF2B5EF4-FFF2-40B4-BE49-F238E27FC236}">
              <a16:creationId xmlns:a16="http://schemas.microsoft.com/office/drawing/2014/main" id="{90683A8A-AC0D-4912-92D0-E5F826CE5A83}"/>
            </a:ext>
          </a:extLst>
        </xdr:cNvPr>
        <xdr:cNvSpPr txBox="1"/>
      </xdr:nvSpPr>
      <xdr:spPr>
        <a:xfrm>
          <a:off x="9391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4" name="n_2mainValue【図書館】&#10;一人当たり面積">
          <a:extLst>
            <a:ext uri="{FF2B5EF4-FFF2-40B4-BE49-F238E27FC236}">
              <a16:creationId xmlns:a16="http://schemas.microsoft.com/office/drawing/2014/main" id="{3BEF3378-F17E-4409-9AD6-70A8556E5E35}"/>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5" name="n_3mainValue【図書館】&#10;一人当たり面積">
          <a:extLst>
            <a:ext uri="{FF2B5EF4-FFF2-40B4-BE49-F238E27FC236}">
              <a16:creationId xmlns:a16="http://schemas.microsoft.com/office/drawing/2014/main" id="{82D7DFB3-1839-49CA-AA28-96051A27F5AA}"/>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6" name="n_4mainValue【図書館】&#10;一人当たり面積">
          <a:extLst>
            <a:ext uri="{FF2B5EF4-FFF2-40B4-BE49-F238E27FC236}">
              <a16:creationId xmlns:a16="http://schemas.microsoft.com/office/drawing/2014/main" id="{8E1C100B-91DF-4169-8693-9A650B1D0295}"/>
            </a:ext>
          </a:extLst>
        </xdr:cNvPr>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025B248-8D07-46A2-8BF9-E30C036A6FA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55D2F27-0524-417E-B529-99703F36A0C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AD4D7F5-CB61-436C-B739-DE0DD02471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A1B5F03-61B7-43E8-B13A-8B20D4FA432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109E29E-0561-496D-AE79-D9B905F87A6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85D6B24-3600-4F2C-8F63-8C8E763FE5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588E82B-6D92-497B-A536-878805D1E65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2A218AF-17BA-4228-9293-A8319EB7DF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C07C872-7C41-4361-B335-7A0A6597C7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1E5B7CE-8D0C-48D8-8A90-ED1A7F48FB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52909FC-5C6D-4E4D-91AE-20700C46E51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492177F4-0D62-4856-A868-14C3E27A368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4298B21F-1A11-4946-9717-0917599CCB0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DF8242AF-BE11-4616-9A0A-7CF2E6387DE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9B7219B9-637D-48C8-B77B-2027808AA51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79D254A-2557-429C-BB58-BDAEBC5838F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C425A353-5A31-4EB7-976E-ED5A92BC7FB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495572E5-3D00-418F-88D4-71CFA3C5D5F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3625BE81-C245-46C5-946D-1B49FF62592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BF74816C-F135-4ABC-BB63-F18136CF67E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23FE28FC-A213-4682-9750-BCBE3DD2ED2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F05B50B2-3E33-49AC-9973-EFF62BA155D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C9A3042-87D3-4796-A0D3-F358FD77DC5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C754543-3B24-4216-8421-5B2BB22ACA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EA6557B6-69F9-4074-BFCC-016E137CB0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156754</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4B54BA9D-EB06-427C-8965-8FB69BA94F6F}"/>
            </a:ext>
          </a:extLst>
        </xdr:cNvPr>
        <xdr:cNvCxnSpPr/>
      </xdr:nvCxnSpPr>
      <xdr:spPr>
        <a:xfrm flipV="1">
          <a:off x="4634865" y="9757954"/>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33C711F8-1C32-4E6A-BC7A-39F3F114E01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DEC72319-FC26-4F01-8D4B-AFE13FCDB8D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103431</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401C292-5D08-4EF0-AC1F-92BA2C0AB2C9}"/>
            </a:ext>
          </a:extLst>
        </xdr:cNvPr>
        <xdr:cNvSpPr txBox="1"/>
      </xdr:nvSpPr>
      <xdr:spPr>
        <a:xfrm>
          <a:off x="4673600" y="9533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156754</xdr:rowOff>
    </xdr:from>
    <xdr:to>
      <xdr:col>24</xdr:col>
      <xdr:colOff>152400</xdr:colOff>
      <xdr:row>56</xdr:row>
      <xdr:rowOff>156754</xdr:rowOff>
    </xdr:to>
    <xdr:cxnSp macro="">
      <xdr:nvCxnSpPr>
        <xdr:cNvPr id="176" name="直線コネクタ 175">
          <a:extLst>
            <a:ext uri="{FF2B5EF4-FFF2-40B4-BE49-F238E27FC236}">
              <a16:creationId xmlns:a16="http://schemas.microsoft.com/office/drawing/2014/main" id="{871D5FFD-C4C6-4FF3-AEB5-4686EBFD89BA}"/>
            </a:ext>
          </a:extLst>
        </xdr:cNvPr>
        <xdr:cNvCxnSpPr/>
      </xdr:nvCxnSpPr>
      <xdr:spPr>
        <a:xfrm>
          <a:off x="4546600" y="97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23965</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53BD283-E47F-4628-BA55-07E0E3C712BA}"/>
            </a:ext>
          </a:extLst>
        </xdr:cNvPr>
        <xdr:cNvSpPr txBox="1"/>
      </xdr:nvSpPr>
      <xdr:spPr>
        <a:xfrm>
          <a:off x="4673600" y="1048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78" name="フローチャート: 判断 177">
          <a:extLst>
            <a:ext uri="{FF2B5EF4-FFF2-40B4-BE49-F238E27FC236}">
              <a16:creationId xmlns:a16="http://schemas.microsoft.com/office/drawing/2014/main" id="{E50CDD65-41DD-4046-8190-B56DBD96553B}"/>
            </a:ext>
          </a:extLst>
        </xdr:cNvPr>
        <xdr:cNvSpPr/>
      </xdr:nvSpPr>
      <xdr:spPr>
        <a:xfrm>
          <a:off x="4584700" y="105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79" name="フローチャート: 判断 178">
          <a:extLst>
            <a:ext uri="{FF2B5EF4-FFF2-40B4-BE49-F238E27FC236}">
              <a16:creationId xmlns:a16="http://schemas.microsoft.com/office/drawing/2014/main" id="{DD2FE02B-0572-41CA-9568-9F2CF5097AD0}"/>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0" name="フローチャート: 判断 179">
          <a:extLst>
            <a:ext uri="{FF2B5EF4-FFF2-40B4-BE49-F238E27FC236}">
              <a16:creationId xmlns:a16="http://schemas.microsoft.com/office/drawing/2014/main" id="{4D77C06A-FD21-43D2-B034-91D81EC718B1}"/>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81" name="フローチャート: 判断 180">
          <a:extLst>
            <a:ext uri="{FF2B5EF4-FFF2-40B4-BE49-F238E27FC236}">
              <a16:creationId xmlns:a16="http://schemas.microsoft.com/office/drawing/2014/main" id="{4F5062E5-AE2D-4BE2-81CB-7F5173598847}"/>
            </a:ext>
          </a:extLst>
        </xdr:cNvPr>
        <xdr:cNvSpPr/>
      </xdr:nvSpPr>
      <xdr:spPr>
        <a:xfrm>
          <a:off x="196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82" name="フローチャート: 判断 181">
          <a:extLst>
            <a:ext uri="{FF2B5EF4-FFF2-40B4-BE49-F238E27FC236}">
              <a16:creationId xmlns:a16="http://schemas.microsoft.com/office/drawing/2014/main" id="{F3751F92-9B4D-4055-BC6F-904938932760}"/>
            </a:ext>
          </a:extLst>
        </xdr:cNvPr>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119D32D-FD42-44F9-B6AD-97F78C4AFDF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B97A959-5061-40C4-B909-1E6019BCC2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E3ADC6F-DB33-4AD9-9E00-6D3FB37BB2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1AEB953-A3FF-4F74-BE68-F479FCED38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8F35081-9267-4966-9417-0BC625522D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105954</xdr:rowOff>
    </xdr:from>
    <xdr:to>
      <xdr:col>24</xdr:col>
      <xdr:colOff>114300</xdr:colOff>
      <xdr:row>57</xdr:row>
      <xdr:rowOff>36104</xdr:rowOff>
    </xdr:to>
    <xdr:sp macro="" textlink="">
      <xdr:nvSpPr>
        <xdr:cNvPr id="188" name="楕円 187">
          <a:extLst>
            <a:ext uri="{FF2B5EF4-FFF2-40B4-BE49-F238E27FC236}">
              <a16:creationId xmlns:a16="http://schemas.microsoft.com/office/drawing/2014/main" id="{909D191A-5033-41E2-ABE9-89BE1FBCF730}"/>
            </a:ext>
          </a:extLst>
        </xdr:cNvPr>
        <xdr:cNvSpPr/>
      </xdr:nvSpPr>
      <xdr:spPr>
        <a:xfrm>
          <a:off x="45847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58981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2D7C5170-D2AF-4A4E-989A-4A83510C61CF}"/>
            </a:ext>
          </a:extLst>
        </xdr:cNvPr>
        <xdr:cNvSpPr txBox="1"/>
      </xdr:nvSpPr>
      <xdr:spPr>
        <a:xfrm>
          <a:off x="4673600" y="966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70031</xdr:rowOff>
    </xdr:from>
    <xdr:to>
      <xdr:col>20</xdr:col>
      <xdr:colOff>38100</xdr:colOff>
      <xdr:row>57</xdr:row>
      <xdr:rowOff>181</xdr:rowOff>
    </xdr:to>
    <xdr:sp macro="" textlink="">
      <xdr:nvSpPr>
        <xdr:cNvPr id="190" name="楕円 189">
          <a:extLst>
            <a:ext uri="{FF2B5EF4-FFF2-40B4-BE49-F238E27FC236}">
              <a16:creationId xmlns:a16="http://schemas.microsoft.com/office/drawing/2014/main" id="{D148F9FE-E8D2-41E4-B152-67577FD97DBF}"/>
            </a:ext>
          </a:extLst>
        </xdr:cNvPr>
        <xdr:cNvSpPr/>
      </xdr:nvSpPr>
      <xdr:spPr>
        <a:xfrm>
          <a:off x="3746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120831</xdr:rowOff>
    </xdr:from>
    <xdr:to>
      <xdr:col>24</xdr:col>
      <xdr:colOff>63500</xdr:colOff>
      <xdr:row>56</xdr:row>
      <xdr:rowOff>156754</xdr:rowOff>
    </xdr:to>
    <xdr:cxnSp macro="">
      <xdr:nvCxnSpPr>
        <xdr:cNvPr id="191" name="直線コネクタ 190">
          <a:extLst>
            <a:ext uri="{FF2B5EF4-FFF2-40B4-BE49-F238E27FC236}">
              <a16:creationId xmlns:a16="http://schemas.microsoft.com/office/drawing/2014/main" id="{81D5BCDC-9658-4F52-82AC-4191313DF98C}"/>
            </a:ext>
          </a:extLst>
        </xdr:cNvPr>
        <xdr:cNvCxnSpPr/>
      </xdr:nvCxnSpPr>
      <xdr:spPr>
        <a:xfrm>
          <a:off x="3797300" y="97220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34109</xdr:rowOff>
    </xdr:from>
    <xdr:to>
      <xdr:col>15</xdr:col>
      <xdr:colOff>101600</xdr:colOff>
      <xdr:row>56</xdr:row>
      <xdr:rowOff>135709</xdr:rowOff>
    </xdr:to>
    <xdr:sp macro="" textlink="">
      <xdr:nvSpPr>
        <xdr:cNvPr id="192" name="楕円 191">
          <a:extLst>
            <a:ext uri="{FF2B5EF4-FFF2-40B4-BE49-F238E27FC236}">
              <a16:creationId xmlns:a16="http://schemas.microsoft.com/office/drawing/2014/main" id="{7E039F0E-EA15-4FEC-AAB2-CDE64F26712C}"/>
            </a:ext>
          </a:extLst>
        </xdr:cNvPr>
        <xdr:cNvSpPr/>
      </xdr:nvSpPr>
      <xdr:spPr>
        <a:xfrm>
          <a:off x="28575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84909</xdr:rowOff>
    </xdr:from>
    <xdr:to>
      <xdr:col>19</xdr:col>
      <xdr:colOff>177800</xdr:colOff>
      <xdr:row>56</xdr:row>
      <xdr:rowOff>120831</xdr:rowOff>
    </xdr:to>
    <xdr:cxnSp macro="">
      <xdr:nvCxnSpPr>
        <xdr:cNvPr id="193" name="直線コネクタ 192">
          <a:extLst>
            <a:ext uri="{FF2B5EF4-FFF2-40B4-BE49-F238E27FC236}">
              <a16:creationId xmlns:a16="http://schemas.microsoft.com/office/drawing/2014/main" id="{63B80400-8B02-424F-B340-8AD1EE541CD3}"/>
            </a:ext>
          </a:extLst>
        </xdr:cNvPr>
        <xdr:cNvCxnSpPr/>
      </xdr:nvCxnSpPr>
      <xdr:spPr>
        <a:xfrm>
          <a:off x="2908300" y="96861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169635</xdr:rowOff>
    </xdr:from>
    <xdr:to>
      <xdr:col>10</xdr:col>
      <xdr:colOff>165100</xdr:colOff>
      <xdr:row>56</xdr:row>
      <xdr:rowOff>99785</xdr:rowOff>
    </xdr:to>
    <xdr:sp macro="" textlink="">
      <xdr:nvSpPr>
        <xdr:cNvPr id="194" name="楕円 193">
          <a:extLst>
            <a:ext uri="{FF2B5EF4-FFF2-40B4-BE49-F238E27FC236}">
              <a16:creationId xmlns:a16="http://schemas.microsoft.com/office/drawing/2014/main" id="{3F59B275-6E3E-4FB8-BF76-CDB5AC8A6DD4}"/>
            </a:ext>
          </a:extLst>
        </xdr:cNvPr>
        <xdr:cNvSpPr/>
      </xdr:nvSpPr>
      <xdr:spPr>
        <a:xfrm>
          <a:off x="1968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48985</xdr:rowOff>
    </xdr:from>
    <xdr:to>
      <xdr:col>15</xdr:col>
      <xdr:colOff>50800</xdr:colOff>
      <xdr:row>56</xdr:row>
      <xdr:rowOff>84909</xdr:rowOff>
    </xdr:to>
    <xdr:cxnSp macro="">
      <xdr:nvCxnSpPr>
        <xdr:cNvPr id="195" name="直線コネクタ 194">
          <a:extLst>
            <a:ext uri="{FF2B5EF4-FFF2-40B4-BE49-F238E27FC236}">
              <a16:creationId xmlns:a16="http://schemas.microsoft.com/office/drawing/2014/main" id="{E714BC5D-549F-40FA-A582-E87FD27AEF53}"/>
            </a:ext>
          </a:extLst>
        </xdr:cNvPr>
        <xdr:cNvCxnSpPr/>
      </xdr:nvCxnSpPr>
      <xdr:spPr>
        <a:xfrm>
          <a:off x="2019300" y="96501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133713</xdr:rowOff>
    </xdr:from>
    <xdr:to>
      <xdr:col>6</xdr:col>
      <xdr:colOff>38100</xdr:colOff>
      <xdr:row>56</xdr:row>
      <xdr:rowOff>63863</xdr:rowOff>
    </xdr:to>
    <xdr:sp macro="" textlink="">
      <xdr:nvSpPr>
        <xdr:cNvPr id="196" name="楕円 195">
          <a:extLst>
            <a:ext uri="{FF2B5EF4-FFF2-40B4-BE49-F238E27FC236}">
              <a16:creationId xmlns:a16="http://schemas.microsoft.com/office/drawing/2014/main" id="{9D88ACFA-3FBA-4BCF-804B-4BBD901CC596}"/>
            </a:ext>
          </a:extLst>
        </xdr:cNvPr>
        <xdr:cNvSpPr/>
      </xdr:nvSpPr>
      <xdr:spPr>
        <a:xfrm>
          <a:off x="1079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13063</xdr:rowOff>
    </xdr:from>
    <xdr:to>
      <xdr:col>10</xdr:col>
      <xdr:colOff>114300</xdr:colOff>
      <xdr:row>56</xdr:row>
      <xdr:rowOff>48985</xdr:rowOff>
    </xdr:to>
    <xdr:cxnSp macro="">
      <xdr:nvCxnSpPr>
        <xdr:cNvPr id="197" name="直線コネクタ 196">
          <a:extLst>
            <a:ext uri="{FF2B5EF4-FFF2-40B4-BE49-F238E27FC236}">
              <a16:creationId xmlns:a16="http://schemas.microsoft.com/office/drawing/2014/main" id="{AF4858EE-9172-402E-8564-82BA72A54F45}"/>
            </a:ext>
          </a:extLst>
        </xdr:cNvPr>
        <xdr:cNvCxnSpPr/>
      </xdr:nvCxnSpPr>
      <xdr:spPr>
        <a:xfrm>
          <a:off x="1130300" y="96142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198" name="n_1aveValue【体育館・プール】&#10;有形固定資産減価償却率">
          <a:extLst>
            <a:ext uri="{FF2B5EF4-FFF2-40B4-BE49-F238E27FC236}">
              <a16:creationId xmlns:a16="http://schemas.microsoft.com/office/drawing/2014/main" id="{637391F0-EB80-4D7D-82CA-EBAF9D02D10F}"/>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199" name="n_2aveValue【体育館・プール】&#10;有形固定資産減価償却率">
          <a:extLst>
            <a:ext uri="{FF2B5EF4-FFF2-40B4-BE49-F238E27FC236}">
              <a16:creationId xmlns:a16="http://schemas.microsoft.com/office/drawing/2014/main" id="{37F402C1-7CBA-4001-91E8-B63766120CF4}"/>
            </a:ext>
          </a:extLst>
        </xdr:cNvPr>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89280</xdr:rowOff>
    </xdr:from>
    <xdr:ext cx="405111" cy="259045"/>
    <xdr:sp macro="" textlink="">
      <xdr:nvSpPr>
        <xdr:cNvPr id="200" name="n_3aveValue【体育館・プール】&#10;有形固定資産減価償却率">
          <a:extLst>
            <a:ext uri="{FF2B5EF4-FFF2-40B4-BE49-F238E27FC236}">
              <a16:creationId xmlns:a16="http://schemas.microsoft.com/office/drawing/2014/main" id="{1108295C-6CB2-4F69-8E52-124EAD85581D}"/>
            </a:ext>
          </a:extLst>
        </xdr:cNvPr>
        <xdr:cNvSpPr txBox="1"/>
      </xdr:nvSpPr>
      <xdr:spPr>
        <a:xfrm>
          <a:off x="1816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1" name="n_4aveValue【体育館・プール】&#10;有形固定資産減価償却率">
          <a:extLst>
            <a:ext uri="{FF2B5EF4-FFF2-40B4-BE49-F238E27FC236}">
              <a16:creationId xmlns:a16="http://schemas.microsoft.com/office/drawing/2014/main" id="{0BBDE0F1-56C7-4B8F-9BD1-2656BD15C4A0}"/>
            </a:ext>
          </a:extLst>
        </xdr:cNvPr>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16708</xdr:rowOff>
    </xdr:from>
    <xdr:ext cx="405111" cy="259045"/>
    <xdr:sp macro="" textlink="">
      <xdr:nvSpPr>
        <xdr:cNvPr id="202" name="n_1mainValue【体育館・プール】&#10;有形固定資産減価償却率">
          <a:extLst>
            <a:ext uri="{FF2B5EF4-FFF2-40B4-BE49-F238E27FC236}">
              <a16:creationId xmlns:a16="http://schemas.microsoft.com/office/drawing/2014/main" id="{A5C14C13-5F43-499C-923F-5D556EB2E66B}"/>
            </a:ext>
          </a:extLst>
        </xdr:cNvPr>
        <xdr:cNvSpPr txBox="1"/>
      </xdr:nvSpPr>
      <xdr:spPr>
        <a:xfrm>
          <a:off x="35820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152236</xdr:rowOff>
    </xdr:from>
    <xdr:ext cx="405111" cy="259045"/>
    <xdr:sp macro="" textlink="">
      <xdr:nvSpPr>
        <xdr:cNvPr id="203" name="n_2mainValue【体育館・プール】&#10;有形固定資産減価償却率">
          <a:extLst>
            <a:ext uri="{FF2B5EF4-FFF2-40B4-BE49-F238E27FC236}">
              <a16:creationId xmlns:a16="http://schemas.microsoft.com/office/drawing/2014/main" id="{C7E147C9-94B3-4CC4-8213-FFC56470ADAF}"/>
            </a:ext>
          </a:extLst>
        </xdr:cNvPr>
        <xdr:cNvSpPr txBox="1"/>
      </xdr:nvSpPr>
      <xdr:spPr>
        <a:xfrm>
          <a:off x="2705744" y="941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116312</xdr:rowOff>
    </xdr:from>
    <xdr:ext cx="405111" cy="259045"/>
    <xdr:sp macro="" textlink="">
      <xdr:nvSpPr>
        <xdr:cNvPr id="204" name="n_3mainValue【体育館・プール】&#10;有形固定資産減価償却率">
          <a:extLst>
            <a:ext uri="{FF2B5EF4-FFF2-40B4-BE49-F238E27FC236}">
              <a16:creationId xmlns:a16="http://schemas.microsoft.com/office/drawing/2014/main" id="{C4EE08BA-3EEC-48FC-8B03-38603E015162}"/>
            </a:ext>
          </a:extLst>
        </xdr:cNvPr>
        <xdr:cNvSpPr txBox="1"/>
      </xdr:nvSpPr>
      <xdr:spPr>
        <a:xfrm>
          <a:off x="1816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80390</xdr:rowOff>
    </xdr:from>
    <xdr:ext cx="340478" cy="259045"/>
    <xdr:sp macro="" textlink="">
      <xdr:nvSpPr>
        <xdr:cNvPr id="205" name="n_4mainValue【体育館・プール】&#10;有形固定資産減価償却率">
          <a:extLst>
            <a:ext uri="{FF2B5EF4-FFF2-40B4-BE49-F238E27FC236}">
              <a16:creationId xmlns:a16="http://schemas.microsoft.com/office/drawing/2014/main" id="{C9B12558-09BD-46A7-9F65-FB95E2566B1B}"/>
            </a:ext>
          </a:extLst>
        </xdr:cNvPr>
        <xdr:cNvSpPr txBox="1"/>
      </xdr:nvSpPr>
      <xdr:spPr>
        <a:xfrm>
          <a:off x="960061" y="933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1D68759-6228-4D40-B7B2-E5C224AA75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F494932-79C6-41FC-AF1D-A8245F4D6F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E4F827C-0310-4C7C-8759-95B1058B88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1A06439-F9A6-4980-9E0D-3BD9393E65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2E273B4-A345-442F-B418-7F89460C02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40935D2-18D9-4F6D-BB41-E1B52BCC12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1488C82-4992-49CC-A89B-3B6EBE603F5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5E090AB-CAE9-40DD-A428-E3F8EC5A4B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FD8CFD9-1F5F-4012-9CAE-AAF9612A88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C98A661-809C-4C81-B44F-D2E737364A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C65CD195-635F-44AE-852E-E5816A776A2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E3DE3DED-81BF-4589-8CA5-1C243CCA351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17A785DF-B964-40C3-8044-6390C124F4E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BFDDEF9E-A248-4468-9717-A6F4EE6739E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47516E8F-786A-42B7-BEAD-ACCC90F9F38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140676C6-BBD8-4E55-A9D8-9B8EE19B3B1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C81E54DA-1CED-4AF3-B08B-1B7171A0C4B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9690DBB3-FF6E-42C0-B060-8E2381141A4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82C2F918-409E-41A7-8A4A-D9EC540DED1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9CB6C500-CF43-4352-AFF5-91B8846B474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C4112E81-A398-4284-A49C-515FAC30768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3BF6C224-F32C-46DD-A2E2-19F5276A89D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F12DC37-9D0A-480A-81EE-1D9731C7A20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F0F80C8-5D33-4721-9B52-1C80BC058C8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AD0333A-72D7-4D1C-B790-34F36CFE42D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1" name="直線コネクタ 230">
          <a:extLst>
            <a:ext uri="{FF2B5EF4-FFF2-40B4-BE49-F238E27FC236}">
              <a16:creationId xmlns:a16="http://schemas.microsoft.com/office/drawing/2014/main" id="{6451F2F8-AFEC-411E-B7D5-758DFCB2CCDC}"/>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2" name="【体育館・プール】&#10;一人当たり面積最小値テキスト">
          <a:extLst>
            <a:ext uri="{FF2B5EF4-FFF2-40B4-BE49-F238E27FC236}">
              <a16:creationId xmlns:a16="http://schemas.microsoft.com/office/drawing/2014/main" id="{463BF937-7A62-483F-A3DA-7D0F0910C06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3" name="直線コネクタ 232">
          <a:extLst>
            <a:ext uri="{FF2B5EF4-FFF2-40B4-BE49-F238E27FC236}">
              <a16:creationId xmlns:a16="http://schemas.microsoft.com/office/drawing/2014/main" id="{8A3FECC9-E219-48A6-902D-08AE5BB04989}"/>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4" name="【体育館・プール】&#10;一人当たり面積最大値テキスト">
          <a:extLst>
            <a:ext uri="{FF2B5EF4-FFF2-40B4-BE49-F238E27FC236}">
              <a16:creationId xmlns:a16="http://schemas.microsoft.com/office/drawing/2014/main" id="{0237C531-0A8D-487C-A34C-418FCA159658}"/>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5" name="直線コネクタ 234">
          <a:extLst>
            <a:ext uri="{FF2B5EF4-FFF2-40B4-BE49-F238E27FC236}">
              <a16:creationId xmlns:a16="http://schemas.microsoft.com/office/drawing/2014/main" id="{05643FC1-D45F-42F4-B512-E68F3E0197EE}"/>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6" name="【体育館・プール】&#10;一人当たり面積平均値テキスト">
          <a:extLst>
            <a:ext uri="{FF2B5EF4-FFF2-40B4-BE49-F238E27FC236}">
              <a16:creationId xmlns:a16="http://schemas.microsoft.com/office/drawing/2014/main" id="{47239038-0D7F-4796-9F94-5F9B2BFE4EEF}"/>
            </a:ext>
          </a:extLst>
        </xdr:cNvPr>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7" name="フローチャート: 判断 236">
          <a:extLst>
            <a:ext uri="{FF2B5EF4-FFF2-40B4-BE49-F238E27FC236}">
              <a16:creationId xmlns:a16="http://schemas.microsoft.com/office/drawing/2014/main" id="{82C6E124-858B-452A-8757-279742C334F7}"/>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8" name="フローチャート: 判断 237">
          <a:extLst>
            <a:ext uri="{FF2B5EF4-FFF2-40B4-BE49-F238E27FC236}">
              <a16:creationId xmlns:a16="http://schemas.microsoft.com/office/drawing/2014/main" id="{26630C0F-1D6D-495C-A2D7-5ACA71684989}"/>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9" name="フローチャート: 判断 238">
          <a:extLst>
            <a:ext uri="{FF2B5EF4-FFF2-40B4-BE49-F238E27FC236}">
              <a16:creationId xmlns:a16="http://schemas.microsoft.com/office/drawing/2014/main" id="{571A7ABB-D739-4F9B-A706-5BE32E2D0AB9}"/>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40" name="フローチャート: 判断 239">
          <a:extLst>
            <a:ext uri="{FF2B5EF4-FFF2-40B4-BE49-F238E27FC236}">
              <a16:creationId xmlns:a16="http://schemas.microsoft.com/office/drawing/2014/main" id="{05BFA69B-E146-4266-BA07-843267C02220}"/>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1" name="フローチャート: 判断 240">
          <a:extLst>
            <a:ext uri="{FF2B5EF4-FFF2-40B4-BE49-F238E27FC236}">
              <a16:creationId xmlns:a16="http://schemas.microsoft.com/office/drawing/2014/main" id="{C388E8ED-F504-4E76-BBF6-84D7C6F80F93}"/>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50F77C1-96AD-4982-88AB-8E7BEF7B62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03E75C4-85F4-472B-841B-E0A0E75BC73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A86D8B-386F-42FA-A5B4-0FE4860C5D7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24C8A8B-ECF4-4D03-8C2C-3378EDF663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C1A6581-05F7-4C13-882C-F49D4A23AE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14515</xdr:rowOff>
    </xdr:from>
    <xdr:to>
      <xdr:col>55</xdr:col>
      <xdr:colOff>50800</xdr:colOff>
      <xdr:row>64</xdr:row>
      <xdr:rowOff>116115</xdr:rowOff>
    </xdr:to>
    <xdr:sp macro="" textlink="">
      <xdr:nvSpPr>
        <xdr:cNvPr id="247" name="楕円 246">
          <a:extLst>
            <a:ext uri="{FF2B5EF4-FFF2-40B4-BE49-F238E27FC236}">
              <a16:creationId xmlns:a16="http://schemas.microsoft.com/office/drawing/2014/main" id="{C9418D76-A55B-43BE-AA5B-2D108F462876}"/>
            </a:ext>
          </a:extLst>
        </xdr:cNvPr>
        <xdr:cNvSpPr/>
      </xdr:nvSpPr>
      <xdr:spPr>
        <a:xfrm>
          <a:off x="10426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100892</xdr:rowOff>
    </xdr:from>
    <xdr:ext cx="469744" cy="259045"/>
    <xdr:sp macro="" textlink="">
      <xdr:nvSpPr>
        <xdr:cNvPr id="248" name="【体育館・プール】&#10;一人当たり面積該当値テキスト">
          <a:extLst>
            <a:ext uri="{FF2B5EF4-FFF2-40B4-BE49-F238E27FC236}">
              <a16:creationId xmlns:a16="http://schemas.microsoft.com/office/drawing/2014/main" id="{9177A2A1-D608-4FF9-BD44-001F1D253132}"/>
            </a:ext>
          </a:extLst>
        </xdr:cNvPr>
        <xdr:cNvSpPr txBox="1"/>
      </xdr:nvSpPr>
      <xdr:spPr>
        <a:xfrm>
          <a:off x="10515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15603</xdr:rowOff>
    </xdr:from>
    <xdr:to>
      <xdr:col>50</xdr:col>
      <xdr:colOff>165100</xdr:colOff>
      <xdr:row>64</xdr:row>
      <xdr:rowOff>117203</xdr:rowOff>
    </xdr:to>
    <xdr:sp macro="" textlink="">
      <xdr:nvSpPr>
        <xdr:cNvPr id="249" name="楕円 248">
          <a:extLst>
            <a:ext uri="{FF2B5EF4-FFF2-40B4-BE49-F238E27FC236}">
              <a16:creationId xmlns:a16="http://schemas.microsoft.com/office/drawing/2014/main" id="{C6A3629F-AA3A-48ED-ACF6-1FE38558AB77}"/>
            </a:ext>
          </a:extLst>
        </xdr:cNvPr>
        <xdr:cNvSpPr/>
      </xdr:nvSpPr>
      <xdr:spPr>
        <a:xfrm>
          <a:off x="9588500" y="10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65315</xdr:rowOff>
    </xdr:from>
    <xdr:to>
      <xdr:col>55</xdr:col>
      <xdr:colOff>0</xdr:colOff>
      <xdr:row>64</xdr:row>
      <xdr:rowOff>66403</xdr:rowOff>
    </xdr:to>
    <xdr:cxnSp macro="">
      <xdr:nvCxnSpPr>
        <xdr:cNvPr id="250" name="直線コネクタ 249">
          <a:extLst>
            <a:ext uri="{FF2B5EF4-FFF2-40B4-BE49-F238E27FC236}">
              <a16:creationId xmlns:a16="http://schemas.microsoft.com/office/drawing/2014/main" id="{15008956-714B-43EE-902A-C61DCFEC48D0}"/>
            </a:ext>
          </a:extLst>
        </xdr:cNvPr>
        <xdr:cNvCxnSpPr/>
      </xdr:nvCxnSpPr>
      <xdr:spPr>
        <a:xfrm flipV="1">
          <a:off x="9639300" y="1103811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15603</xdr:rowOff>
    </xdr:from>
    <xdr:to>
      <xdr:col>46</xdr:col>
      <xdr:colOff>38100</xdr:colOff>
      <xdr:row>64</xdr:row>
      <xdr:rowOff>117203</xdr:rowOff>
    </xdr:to>
    <xdr:sp macro="" textlink="">
      <xdr:nvSpPr>
        <xdr:cNvPr id="251" name="楕円 250">
          <a:extLst>
            <a:ext uri="{FF2B5EF4-FFF2-40B4-BE49-F238E27FC236}">
              <a16:creationId xmlns:a16="http://schemas.microsoft.com/office/drawing/2014/main" id="{134D9507-7EAA-4BB7-8A5C-0898D3625CA3}"/>
            </a:ext>
          </a:extLst>
        </xdr:cNvPr>
        <xdr:cNvSpPr/>
      </xdr:nvSpPr>
      <xdr:spPr>
        <a:xfrm>
          <a:off x="8699500" y="10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66403</xdr:rowOff>
    </xdr:from>
    <xdr:to>
      <xdr:col>50</xdr:col>
      <xdr:colOff>114300</xdr:colOff>
      <xdr:row>64</xdr:row>
      <xdr:rowOff>66403</xdr:rowOff>
    </xdr:to>
    <xdr:cxnSp macro="">
      <xdr:nvCxnSpPr>
        <xdr:cNvPr id="252" name="直線コネクタ 251">
          <a:extLst>
            <a:ext uri="{FF2B5EF4-FFF2-40B4-BE49-F238E27FC236}">
              <a16:creationId xmlns:a16="http://schemas.microsoft.com/office/drawing/2014/main" id="{5DFAD8D6-E50D-4963-B49A-5AD979AECB77}"/>
            </a:ext>
          </a:extLst>
        </xdr:cNvPr>
        <xdr:cNvCxnSpPr/>
      </xdr:nvCxnSpPr>
      <xdr:spPr>
        <a:xfrm>
          <a:off x="8750300" y="11039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14515</xdr:rowOff>
    </xdr:from>
    <xdr:to>
      <xdr:col>41</xdr:col>
      <xdr:colOff>101600</xdr:colOff>
      <xdr:row>64</xdr:row>
      <xdr:rowOff>116115</xdr:rowOff>
    </xdr:to>
    <xdr:sp macro="" textlink="">
      <xdr:nvSpPr>
        <xdr:cNvPr id="253" name="楕円 252">
          <a:extLst>
            <a:ext uri="{FF2B5EF4-FFF2-40B4-BE49-F238E27FC236}">
              <a16:creationId xmlns:a16="http://schemas.microsoft.com/office/drawing/2014/main" id="{BA2874A4-3854-4CCC-838C-5DEF7594FEAE}"/>
            </a:ext>
          </a:extLst>
        </xdr:cNvPr>
        <xdr:cNvSpPr/>
      </xdr:nvSpPr>
      <xdr:spPr>
        <a:xfrm>
          <a:off x="7810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65315</xdr:rowOff>
    </xdr:from>
    <xdr:to>
      <xdr:col>45</xdr:col>
      <xdr:colOff>177800</xdr:colOff>
      <xdr:row>64</xdr:row>
      <xdr:rowOff>66403</xdr:rowOff>
    </xdr:to>
    <xdr:cxnSp macro="">
      <xdr:nvCxnSpPr>
        <xdr:cNvPr id="254" name="直線コネクタ 253">
          <a:extLst>
            <a:ext uri="{FF2B5EF4-FFF2-40B4-BE49-F238E27FC236}">
              <a16:creationId xmlns:a16="http://schemas.microsoft.com/office/drawing/2014/main" id="{69FE3207-5EA7-46D2-B8F2-40F80033526E}"/>
            </a:ext>
          </a:extLst>
        </xdr:cNvPr>
        <xdr:cNvCxnSpPr/>
      </xdr:nvCxnSpPr>
      <xdr:spPr>
        <a:xfrm>
          <a:off x="7861300" y="1103811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14515</xdr:rowOff>
    </xdr:from>
    <xdr:to>
      <xdr:col>36</xdr:col>
      <xdr:colOff>165100</xdr:colOff>
      <xdr:row>64</xdr:row>
      <xdr:rowOff>116115</xdr:rowOff>
    </xdr:to>
    <xdr:sp macro="" textlink="">
      <xdr:nvSpPr>
        <xdr:cNvPr id="255" name="楕円 254">
          <a:extLst>
            <a:ext uri="{FF2B5EF4-FFF2-40B4-BE49-F238E27FC236}">
              <a16:creationId xmlns:a16="http://schemas.microsoft.com/office/drawing/2014/main" id="{C058BCCB-8AC1-4FF4-8A94-5C3269821255}"/>
            </a:ext>
          </a:extLst>
        </xdr:cNvPr>
        <xdr:cNvSpPr/>
      </xdr:nvSpPr>
      <xdr:spPr>
        <a:xfrm>
          <a:off x="6921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65315</xdr:rowOff>
    </xdr:from>
    <xdr:to>
      <xdr:col>41</xdr:col>
      <xdr:colOff>50800</xdr:colOff>
      <xdr:row>64</xdr:row>
      <xdr:rowOff>65315</xdr:rowOff>
    </xdr:to>
    <xdr:cxnSp macro="">
      <xdr:nvCxnSpPr>
        <xdr:cNvPr id="256" name="直線コネクタ 255">
          <a:extLst>
            <a:ext uri="{FF2B5EF4-FFF2-40B4-BE49-F238E27FC236}">
              <a16:creationId xmlns:a16="http://schemas.microsoft.com/office/drawing/2014/main" id="{F35FC7B0-17AF-4B3C-BBED-C31897ED39BD}"/>
            </a:ext>
          </a:extLst>
        </xdr:cNvPr>
        <xdr:cNvCxnSpPr/>
      </xdr:nvCxnSpPr>
      <xdr:spPr>
        <a:xfrm>
          <a:off x="6972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7" name="n_1aveValue【体育館・プール】&#10;一人当たり面積">
          <a:extLst>
            <a:ext uri="{FF2B5EF4-FFF2-40B4-BE49-F238E27FC236}">
              <a16:creationId xmlns:a16="http://schemas.microsoft.com/office/drawing/2014/main" id="{393E4D69-8CB0-4820-9F67-2BA3BE651720}"/>
            </a:ext>
          </a:extLst>
        </xdr:cNvPr>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8" name="n_2aveValue【体育館・プール】&#10;一人当たり面積">
          <a:extLst>
            <a:ext uri="{FF2B5EF4-FFF2-40B4-BE49-F238E27FC236}">
              <a16:creationId xmlns:a16="http://schemas.microsoft.com/office/drawing/2014/main" id="{6AF4494C-ACE2-4202-8647-B500932E8E00}"/>
            </a:ext>
          </a:extLst>
        </xdr:cNvPr>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59" name="n_3aveValue【体育館・プール】&#10;一人当たり面積">
          <a:extLst>
            <a:ext uri="{FF2B5EF4-FFF2-40B4-BE49-F238E27FC236}">
              <a16:creationId xmlns:a16="http://schemas.microsoft.com/office/drawing/2014/main" id="{E599F365-6C88-4748-9180-66BB708D692B}"/>
            </a:ext>
          </a:extLst>
        </xdr:cNvPr>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260" name="n_4aveValue【体育館・プール】&#10;一人当たり面積">
          <a:extLst>
            <a:ext uri="{FF2B5EF4-FFF2-40B4-BE49-F238E27FC236}">
              <a16:creationId xmlns:a16="http://schemas.microsoft.com/office/drawing/2014/main" id="{C0A14FD6-21F1-4446-A91F-30FA56E86843}"/>
            </a:ext>
          </a:extLst>
        </xdr:cNvPr>
        <xdr:cNvSpPr txBox="1"/>
      </xdr:nvSpPr>
      <xdr:spPr>
        <a:xfrm>
          <a:off x="6737427"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108330</xdr:rowOff>
    </xdr:from>
    <xdr:ext cx="469744" cy="259045"/>
    <xdr:sp macro="" textlink="">
      <xdr:nvSpPr>
        <xdr:cNvPr id="261" name="n_1mainValue【体育館・プール】&#10;一人当たり面積">
          <a:extLst>
            <a:ext uri="{FF2B5EF4-FFF2-40B4-BE49-F238E27FC236}">
              <a16:creationId xmlns:a16="http://schemas.microsoft.com/office/drawing/2014/main" id="{4EFEC28B-E300-4127-94BF-539859449406}"/>
            </a:ext>
          </a:extLst>
        </xdr:cNvPr>
        <xdr:cNvSpPr txBox="1"/>
      </xdr:nvSpPr>
      <xdr:spPr>
        <a:xfrm>
          <a:off x="9391727"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108330</xdr:rowOff>
    </xdr:from>
    <xdr:ext cx="469744" cy="259045"/>
    <xdr:sp macro="" textlink="">
      <xdr:nvSpPr>
        <xdr:cNvPr id="262" name="n_2mainValue【体育館・プール】&#10;一人当たり面積">
          <a:extLst>
            <a:ext uri="{FF2B5EF4-FFF2-40B4-BE49-F238E27FC236}">
              <a16:creationId xmlns:a16="http://schemas.microsoft.com/office/drawing/2014/main" id="{09A670BC-9F19-468F-AB90-A94DEAF3F372}"/>
            </a:ext>
          </a:extLst>
        </xdr:cNvPr>
        <xdr:cNvSpPr txBox="1"/>
      </xdr:nvSpPr>
      <xdr:spPr>
        <a:xfrm>
          <a:off x="8515427"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107242</xdr:rowOff>
    </xdr:from>
    <xdr:ext cx="469744" cy="259045"/>
    <xdr:sp macro="" textlink="">
      <xdr:nvSpPr>
        <xdr:cNvPr id="263" name="n_3mainValue【体育館・プール】&#10;一人当たり面積">
          <a:extLst>
            <a:ext uri="{FF2B5EF4-FFF2-40B4-BE49-F238E27FC236}">
              <a16:creationId xmlns:a16="http://schemas.microsoft.com/office/drawing/2014/main" id="{E62A3C22-030A-460A-AC91-F208E676B9E3}"/>
            </a:ext>
          </a:extLst>
        </xdr:cNvPr>
        <xdr:cNvSpPr txBox="1"/>
      </xdr:nvSpPr>
      <xdr:spPr>
        <a:xfrm>
          <a:off x="7626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107242</xdr:rowOff>
    </xdr:from>
    <xdr:ext cx="469744" cy="259045"/>
    <xdr:sp macro="" textlink="">
      <xdr:nvSpPr>
        <xdr:cNvPr id="264" name="n_4mainValue【体育館・プール】&#10;一人当たり面積">
          <a:extLst>
            <a:ext uri="{FF2B5EF4-FFF2-40B4-BE49-F238E27FC236}">
              <a16:creationId xmlns:a16="http://schemas.microsoft.com/office/drawing/2014/main" id="{957D20E5-146E-41EF-89CD-E518CCBFED65}"/>
            </a:ext>
          </a:extLst>
        </xdr:cNvPr>
        <xdr:cNvSpPr txBox="1"/>
      </xdr:nvSpPr>
      <xdr:spPr>
        <a:xfrm>
          <a:off x="6737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FA7E61A-C59A-4BEC-8A82-1BB564F1FC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FA06B53-AE7B-45B3-A103-0E064306E2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A1F605E-61EA-46B2-9D6E-1355114596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06BB3F6-D2D9-45B2-B079-64965771CA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96F77A6-95A4-4383-BD7C-E98F7D330E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8E1884F-AC14-4FCE-B777-6D2F6DA961E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1668387-BD6E-4F99-893E-269CA004BF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73F5D3E-1289-485E-8E78-E5EF77820E2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A85B715-7914-4A71-BFC3-063A3BE91D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8919DE4F-8AD0-44A2-B50D-AFA2C358553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D6251D58-7C00-4C37-A50F-20E4BCC74E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5A0B5DE6-1AD4-4968-8349-97716FE2A0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F77B6B4C-4C99-4963-BDB0-F47D038115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25A4913C-BC4A-431A-823C-69BD95EE74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CBD8134A-B3DB-447C-891D-9AA396785D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F9E468DF-DBF0-497F-A858-E79DD279717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D8E43B90-392F-4C83-8336-8E51666CB6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DA460565-7DD5-470A-B8E7-59FEEB53C5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3A7FB908-824C-411C-AA9E-95AFC1F641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2FA9B354-B9EC-4FD7-9688-4398A100D95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2E60AAFA-906C-44AC-A6F5-08D272B13D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1E0BFEAB-EB04-4EE1-9225-1D89A8B740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C3017500-765A-4A73-94FD-DF6551599A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DD1467B9-2591-4007-AAC7-5AEEE0EE3E1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99DF46A4-5A50-403A-B67B-C67916FA2EB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E70027DB-EFA3-4CD5-A64F-360E27ED535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77E2146B-9103-431F-8312-E9F0C230FBE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3189858-0611-46F7-9D9A-4833B5CA03B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459D4F0-A5CC-4FCC-AA89-99C4F84E047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DAE3C004-C878-4915-B674-2EC15A5BD29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892D609C-901C-44D5-8FC1-00FBB599337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9779BED6-F6FC-4DB9-8EC5-D3DEB78F0DE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49310178-D792-4964-85D2-9448A8F773D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6493DCDF-F1B0-4977-801C-A0B4E85BF6D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28EB22E9-E2B2-41D3-900B-BF2276F344E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EBC1E407-7E56-4D8C-A4C7-CCB68FB3A76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91D363C7-9C01-4BA8-8B7A-5C0BFA27B46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EC23AD7D-71FA-4B55-B40C-89BF4994EE2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ABEA7E5F-34DD-4C15-9D38-5209790B92D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B8585967-038B-4EC7-B8A7-0AA15E88BA3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65290A71-7268-4397-919A-18AE4B24802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492B6128-48BF-4DD0-A3A8-2F2F4D16D987}"/>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69668D08-CFE4-47E3-BB48-33F6CC0F475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BF355EE6-BF96-4EA0-A790-F0C7E3B8791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57E52288-6E4F-4C9D-99E9-7A9AE499A25B}"/>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310" name="直線コネクタ 309">
          <a:extLst>
            <a:ext uri="{FF2B5EF4-FFF2-40B4-BE49-F238E27FC236}">
              <a16:creationId xmlns:a16="http://schemas.microsoft.com/office/drawing/2014/main" id="{05B186EB-9A6B-4E34-A3C1-E28CA0802FEE}"/>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2D9CFDED-6BBC-4976-AF57-1EBA22163283}"/>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12" name="フローチャート: 判断 311">
          <a:extLst>
            <a:ext uri="{FF2B5EF4-FFF2-40B4-BE49-F238E27FC236}">
              <a16:creationId xmlns:a16="http://schemas.microsoft.com/office/drawing/2014/main" id="{17715DD9-B6F0-437E-AE91-7CAC9025A82F}"/>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13" name="フローチャート: 判断 312">
          <a:extLst>
            <a:ext uri="{FF2B5EF4-FFF2-40B4-BE49-F238E27FC236}">
              <a16:creationId xmlns:a16="http://schemas.microsoft.com/office/drawing/2014/main" id="{FEEA586E-1E78-4762-AAC8-4CB13390A068}"/>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14" name="フローチャート: 判断 313">
          <a:extLst>
            <a:ext uri="{FF2B5EF4-FFF2-40B4-BE49-F238E27FC236}">
              <a16:creationId xmlns:a16="http://schemas.microsoft.com/office/drawing/2014/main" id="{EECE87AB-F7D5-4BFA-9308-68A8B856EAEA}"/>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315" name="フローチャート: 判断 314">
          <a:extLst>
            <a:ext uri="{FF2B5EF4-FFF2-40B4-BE49-F238E27FC236}">
              <a16:creationId xmlns:a16="http://schemas.microsoft.com/office/drawing/2014/main" id="{3DED08B8-239F-4959-A3AF-8CF38BE73160}"/>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16" name="フローチャート: 判断 315">
          <a:extLst>
            <a:ext uri="{FF2B5EF4-FFF2-40B4-BE49-F238E27FC236}">
              <a16:creationId xmlns:a16="http://schemas.microsoft.com/office/drawing/2014/main" id="{49EC3437-EA85-48BA-9DC2-DC941FCDB7E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206A622B-EC0D-4EFF-9721-4430B8311BA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AB32A70-4895-42B6-A558-88EACE3DDD3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9D543EE-6964-4EF5-861A-550C4AB94BF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61A58A01-5CB2-4C50-A52E-E627137D6C0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C231B14C-67D9-4F5F-8822-D215A4255D4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22" name="楕円 321">
          <a:extLst>
            <a:ext uri="{FF2B5EF4-FFF2-40B4-BE49-F238E27FC236}">
              <a16:creationId xmlns:a16="http://schemas.microsoft.com/office/drawing/2014/main" id="{7B9DEA43-6F0D-415B-9E3F-D9127E8488AE}"/>
            </a:ext>
          </a:extLst>
        </xdr:cNvPr>
        <xdr:cNvSpPr/>
      </xdr:nvSpPr>
      <xdr:spPr>
        <a:xfrm>
          <a:off x="4584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36484</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8589F18C-F037-4C9F-B4BA-5124F53FC958}"/>
            </a:ext>
          </a:extLst>
        </xdr:cNvPr>
        <xdr:cNvSpPr txBox="1"/>
      </xdr:nvSpPr>
      <xdr:spPr>
        <a:xfrm>
          <a:off x="4673600"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324" name="楕円 323">
          <a:extLst>
            <a:ext uri="{FF2B5EF4-FFF2-40B4-BE49-F238E27FC236}">
              <a16:creationId xmlns:a16="http://schemas.microsoft.com/office/drawing/2014/main" id="{F4CFAEBF-4700-4E1C-9CCA-671BD97C62BB}"/>
            </a:ext>
          </a:extLst>
        </xdr:cNvPr>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104</xdr:row>
      <xdr:rowOff>108857</xdr:rowOff>
    </xdr:to>
    <xdr:cxnSp macro="">
      <xdr:nvCxnSpPr>
        <xdr:cNvPr id="325" name="直線コネクタ 324">
          <a:extLst>
            <a:ext uri="{FF2B5EF4-FFF2-40B4-BE49-F238E27FC236}">
              <a16:creationId xmlns:a16="http://schemas.microsoft.com/office/drawing/2014/main" id="{D12BC1F6-8A80-44F0-870E-E8B4842B0742}"/>
            </a:ext>
          </a:extLst>
        </xdr:cNvPr>
        <xdr:cNvCxnSpPr/>
      </xdr:nvCxnSpPr>
      <xdr:spPr>
        <a:xfrm>
          <a:off x="3797300" y="1790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164193</xdr:rowOff>
    </xdr:from>
    <xdr:to>
      <xdr:col>15</xdr:col>
      <xdr:colOff>101600</xdr:colOff>
      <xdr:row>104</xdr:row>
      <xdr:rowOff>94343</xdr:rowOff>
    </xdr:to>
    <xdr:sp macro="" textlink="">
      <xdr:nvSpPr>
        <xdr:cNvPr id="326" name="楕円 325">
          <a:extLst>
            <a:ext uri="{FF2B5EF4-FFF2-40B4-BE49-F238E27FC236}">
              <a16:creationId xmlns:a16="http://schemas.microsoft.com/office/drawing/2014/main" id="{39A99BB2-A3BB-473E-A48F-40DC0776A599}"/>
            </a:ext>
          </a:extLst>
        </xdr:cNvPr>
        <xdr:cNvSpPr/>
      </xdr:nvSpPr>
      <xdr:spPr>
        <a:xfrm>
          <a:off x="2857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76200</xdr:rowOff>
    </xdr:to>
    <xdr:cxnSp macro="">
      <xdr:nvCxnSpPr>
        <xdr:cNvPr id="327" name="直線コネクタ 326">
          <a:extLst>
            <a:ext uri="{FF2B5EF4-FFF2-40B4-BE49-F238E27FC236}">
              <a16:creationId xmlns:a16="http://schemas.microsoft.com/office/drawing/2014/main" id="{40F0F34C-055B-4A20-A3F2-A09A42B3A937}"/>
            </a:ext>
          </a:extLst>
        </xdr:cNvPr>
        <xdr:cNvCxnSpPr/>
      </xdr:nvCxnSpPr>
      <xdr:spPr>
        <a:xfrm>
          <a:off x="2908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28" name="楕円 327">
          <a:extLst>
            <a:ext uri="{FF2B5EF4-FFF2-40B4-BE49-F238E27FC236}">
              <a16:creationId xmlns:a16="http://schemas.microsoft.com/office/drawing/2014/main" id="{693A12FF-9C31-4AE3-BC82-0DC6AAD30B1C}"/>
            </a:ext>
          </a:extLst>
        </xdr:cNvPr>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43543</xdr:rowOff>
    </xdr:to>
    <xdr:cxnSp macro="">
      <xdr:nvCxnSpPr>
        <xdr:cNvPr id="329" name="直線コネクタ 328">
          <a:extLst>
            <a:ext uri="{FF2B5EF4-FFF2-40B4-BE49-F238E27FC236}">
              <a16:creationId xmlns:a16="http://schemas.microsoft.com/office/drawing/2014/main" id="{63961CA9-1A8B-4202-BD2E-7E53ADE4EA64}"/>
            </a:ext>
          </a:extLst>
        </xdr:cNvPr>
        <xdr:cNvCxnSpPr/>
      </xdr:nvCxnSpPr>
      <xdr:spPr>
        <a:xfrm>
          <a:off x="2019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98879</xdr:rowOff>
    </xdr:from>
    <xdr:to>
      <xdr:col>6</xdr:col>
      <xdr:colOff>38100</xdr:colOff>
      <xdr:row>104</xdr:row>
      <xdr:rowOff>29029</xdr:rowOff>
    </xdr:to>
    <xdr:sp macro="" textlink="">
      <xdr:nvSpPr>
        <xdr:cNvPr id="330" name="楕円 329">
          <a:extLst>
            <a:ext uri="{FF2B5EF4-FFF2-40B4-BE49-F238E27FC236}">
              <a16:creationId xmlns:a16="http://schemas.microsoft.com/office/drawing/2014/main" id="{92E48DEF-94F1-40D2-9AE4-AA4F7FD62BCB}"/>
            </a:ext>
          </a:extLst>
        </xdr:cNvPr>
        <xdr:cNvSpPr/>
      </xdr:nvSpPr>
      <xdr:spPr>
        <a:xfrm>
          <a:off x="1079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104</xdr:row>
      <xdr:rowOff>10886</xdr:rowOff>
    </xdr:to>
    <xdr:cxnSp macro="">
      <xdr:nvCxnSpPr>
        <xdr:cNvPr id="331" name="直線コネクタ 330">
          <a:extLst>
            <a:ext uri="{FF2B5EF4-FFF2-40B4-BE49-F238E27FC236}">
              <a16:creationId xmlns:a16="http://schemas.microsoft.com/office/drawing/2014/main" id="{1548C50A-779E-48FF-88A4-24D35E784378}"/>
            </a:ext>
          </a:extLst>
        </xdr:cNvPr>
        <xdr:cNvCxnSpPr/>
      </xdr:nvCxnSpPr>
      <xdr:spPr>
        <a:xfrm>
          <a:off x="1130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332" name="n_1aveValue【市民会館】&#10;有形固定資産減価償却率">
          <a:extLst>
            <a:ext uri="{FF2B5EF4-FFF2-40B4-BE49-F238E27FC236}">
              <a16:creationId xmlns:a16="http://schemas.microsoft.com/office/drawing/2014/main" id="{271F3377-DA1E-4716-A771-4CED3793ED02}"/>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333" name="n_2aveValue【市民会館】&#10;有形固定資産減価償却率">
          <a:extLst>
            <a:ext uri="{FF2B5EF4-FFF2-40B4-BE49-F238E27FC236}">
              <a16:creationId xmlns:a16="http://schemas.microsoft.com/office/drawing/2014/main" id="{6AB6D8D8-7D19-4844-BD8A-4C9FC2DF4386}"/>
            </a:ext>
          </a:extLst>
        </xdr:cNvPr>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334" name="n_3aveValue【市民会館】&#10;有形固定資産減価償却率">
          <a:extLst>
            <a:ext uri="{FF2B5EF4-FFF2-40B4-BE49-F238E27FC236}">
              <a16:creationId xmlns:a16="http://schemas.microsoft.com/office/drawing/2014/main" id="{C365AD8E-0C33-49C1-9DE6-9DAEF12E2CE9}"/>
            </a:ext>
          </a:extLst>
        </xdr:cNvPr>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335" name="n_4aveValue【市民会館】&#10;有形固定資産減価償却率">
          <a:extLst>
            <a:ext uri="{FF2B5EF4-FFF2-40B4-BE49-F238E27FC236}">
              <a16:creationId xmlns:a16="http://schemas.microsoft.com/office/drawing/2014/main" id="{A08E5B68-9CFF-4C2C-B939-7021786DF16A}"/>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118127</xdr:rowOff>
    </xdr:from>
    <xdr:ext cx="405111" cy="259045"/>
    <xdr:sp macro="" textlink="">
      <xdr:nvSpPr>
        <xdr:cNvPr id="336" name="n_1mainValue【市民会館】&#10;有形固定資産減価償却率">
          <a:extLst>
            <a:ext uri="{FF2B5EF4-FFF2-40B4-BE49-F238E27FC236}">
              <a16:creationId xmlns:a16="http://schemas.microsoft.com/office/drawing/2014/main" id="{C261FE68-717F-4861-A09B-80C301CA159D}"/>
            </a:ext>
          </a:extLst>
        </xdr:cNvPr>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110870</xdr:rowOff>
    </xdr:from>
    <xdr:ext cx="405111" cy="259045"/>
    <xdr:sp macro="" textlink="">
      <xdr:nvSpPr>
        <xdr:cNvPr id="337" name="n_2mainValue【市民会館】&#10;有形固定資産減価償却率">
          <a:extLst>
            <a:ext uri="{FF2B5EF4-FFF2-40B4-BE49-F238E27FC236}">
              <a16:creationId xmlns:a16="http://schemas.microsoft.com/office/drawing/2014/main" id="{349EABD1-6AC0-48E2-B1A9-98F8A7B46002}"/>
            </a:ext>
          </a:extLst>
        </xdr:cNvPr>
        <xdr:cNvSpPr txBox="1"/>
      </xdr:nvSpPr>
      <xdr:spPr>
        <a:xfrm>
          <a:off x="2705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38" name="n_3mainValue【市民会館】&#10;有形固定資産減価償却率">
          <a:extLst>
            <a:ext uri="{FF2B5EF4-FFF2-40B4-BE49-F238E27FC236}">
              <a16:creationId xmlns:a16="http://schemas.microsoft.com/office/drawing/2014/main" id="{76CC4B15-F68E-4209-9F6A-6453F155A40A}"/>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339" name="n_4mainValue【市民会館】&#10;有形固定資産減価償却率">
          <a:extLst>
            <a:ext uri="{FF2B5EF4-FFF2-40B4-BE49-F238E27FC236}">
              <a16:creationId xmlns:a16="http://schemas.microsoft.com/office/drawing/2014/main" id="{B59A1963-FD0C-4A87-B3A2-5C63224293E3}"/>
            </a:ext>
          </a:extLst>
        </xdr:cNvPr>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C3E8878F-EBB6-49D3-9685-EB733662EDA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F0C3F21-6EEC-400D-A33D-3050B63CB7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E43B387-A0C4-438D-827A-C7E88DEE6F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6A585BB1-3EA2-4A25-A2A2-2E936F5BFA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6364B5A1-22B9-4A70-8B1F-309A56D9CA6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B3FFEE0C-C139-4E2B-9F55-D7D3D5D018A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977E5E52-7629-431D-A7B8-54E1079092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9E100587-A343-46B1-A99B-15464DA8424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6AFA3920-08F1-4E3B-B7EC-1F9B4CFE01B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28171D47-5178-4D0D-A935-B55D13B5888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95AC6F66-BF1B-4BB6-8A49-CB4619578B1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66E2AEC8-A46B-412D-ADB0-B2D13BB0579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E9EF0486-4FF8-48A2-AFBA-03916A150BB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58570F34-35AC-4B02-AF4A-63D1CDB3BB5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7A100619-17C1-43ED-AFA2-6C37009293C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A9A52D2C-6E30-4709-BD4C-24DDE01E7EF5}"/>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43C915F8-DAB0-4BD8-BB58-4160F0DF4EA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585566C9-DD8D-414E-8646-F60CD1332F0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CFF7E3AE-F024-46B2-997E-4621EC9EEAE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8C4DB37D-D84C-4FA4-94FE-D7B42784AB5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67B0988D-A04D-4223-AB8E-E8328845701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8E049E63-1CA2-42B5-9070-06A6D827262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D61C83FD-775D-40C7-A21E-37F7B00FA8F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7D9E39E6-4ECF-4155-BB92-75190268B45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4F13A9AB-ED6B-4CFB-A80B-1893472BF9B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365" name="直線コネクタ 364">
          <a:extLst>
            <a:ext uri="{FF2B5EF4-FFF2-40B4-BE49-F238E27FC236}">
              <a16:creationId xmlns:a16="http://schemas.microsoft.com/office/drawing/2014/main" id="{08A97A64-B2E5-46BF-954A-E5E681EF8152}"/>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6" name="【市民会館】&#10;一人当たり面積最小値テキスト">
          <a:extLst>
            <a:ext uri="{FF2B5EF4-FFF2-40B4-BE49-F238E27FC236}">
              <a16:creationId xmlns:a16="http://schemas.microsoft.com/office/drawing/2014/main" id="{434E91F0-60A7-42B7-943A-4106049FECD1}"/>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7" name="直線コネクタ 366">
          <a:extLst>
            <a:ext uri="{FF2B5EF4-FFF2-40B4-BE49-F238E27FC236}">
              <a16:creationId xmlns:a16="http://schemas.microsoft.com/office/drawing/2014/main" id="{92F57B02-81C5-4408-A589-89222BEFDF6A}"/>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368" name="【市民会館】&#10;一人当たり面積最大値テキスト">
          <a:extLst>
            <a:ext uri="{FF2B5EF4-FFF2-40B4-BE49-F238E27FC236}">
              <a16:creationId xmlns:a16="http://schemas.microsoft.com/office/drawing/2014/main" id="{DEE1312C-D157-46EE-B2DF-7B00547FA307}"/>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369" name="直線コネクタ 368">
          <a:extLst>
            <a:ext uri="{FF2B5EF4-FFF2-40B4-BE49-F238E27FC236}">
              <a16:creationId xmlns:a16="http://schemas.microsoft.com/office/drawing/2014/main" id="{FC39DFD5-81E4-44A0-935A-CA510AB48084}"/>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370" name="【市民会館】&#10;一人当たり面積平均値テキスト">
          <a:extLst>
            <a:ext uri="{FF2B5EF4-FFF2-40B4-BE49-F238E27FC236}">
              <a16:creationId xmlns:a16="http://schemas.microsoft.com/office/drawing/2014/main" id="{12138B35-2E0F-4737-9790-04D1D8DE0730}"/>
            </a:ext>
          </a:extLst>
        </xdr:cNvPr>
        <xdr:cNvSpPr txBox="1"/>
      </xdr:nvSpPr>
      <xdr:spPr>
        <a:xfrm>
          <a:off x="10515600" y="1809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371" name="フローチャート: 判断 370">
          <a:extLst>
            <a:ext uri="{FF2B5EF4-FFF2-40B4-BE49-F238E27FC236}">
              <a16:creationId xmlns:a16="http://schemas.microsoft.com/office/drawing/2014/main" id="{B77A43CE-CF69-4B45-8B67-8E9EB647C41B}"/>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372" name="フローチャート: 判断 371">
          <a:extLst>
            <a:ext uri="{FF2B5EF4-FFF2-40B4-BE49-F238E27FC236}">
              <a16:creationId xmlns:a16="http://schemas.microsoft.com/office/drawing/2014/main" id="{CA0EE7EA-A5E3-49BF-BFA8-8CF3F0BCF356}"/>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373" name="フローチャート: 判断 372">
          <a:extLst>
            <a:ext uri="{FF2B5EF4-FFF2-40B4-BE49-F238E27FC236}">
              <a16:creationId xmlns:a16="http://schemas.microsoft.com/office/drawing/2014/main" id="{9A15FB49-6BA9-4275-9135-F1AAAB4C34DF}"/>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74" name="フローチャート: 判断 373">
          <a:extLst>
            <a:ext uri="{FF2B5EF4-FFF2-40B4-BE49-F238E27FC236}">
              <a16:creationId xmlns:a16="http://schemas.microsoft.com/office/drawing/2014/main" id="{1082640A-0836-43DE-99D2-9BEECF01F456}"/>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75" name="フローチャート: 判断 374">
          <a:extLst>
            <a:ext uri="{FF2B5EF4-FFF2-40B4-BE49-F238E27FC236}">
              <a16:creationId xmlns:a16="http://schemas.microsoft.com/office/drawing/2014/main" id="{27F3A760-DAF6-4AC2-94CD-C8E2DB1DF1F7}"/>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7172DAC-D4E7-4C0B-BA25-F527644FB63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D9329837-D294-4918-968C-F36E0A16CBB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648F5BFD-B19F-451B-8379-39B3697CDA2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E3A7874F-1817-486C-BB92-8A556BF94B0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6960B91F-3EE5-4B50-9F3C-67B912AD903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142966</xdr:rowOff>
    </xdr:from>
    <xdr:to>
      <xdr:col>55</xdr:col>
      <xdr:colOff>50800</xdr:colOff>
      <xdr:row>109</xdr:row>
      <xdr:rowOff>73116</xdr:rowOff>
    </xdr:to>
    <xdr:sp macro="" textlink="">
      <xdr:nvSpPr>
        <xdr:cNvPr id="381" name="楕円 380">
          <a:extLst>
            <a:ext uri="{FF2B5EF4-FFF2-40B4-BE49-F238E27FC236}">
              <a16:creationId xmlns:a16="http://schemas.microsoft.com/office/drawing/2014/main" id="{08458749-3DAC-4F2E-B95A-21D3F53C134C}"/>
            </a:ext>
          </a:extLst>
        </xdr:cNvPr>
        <xdr:cNvSpPr/>
      </xdr:nvSpPr>
      <xdr:spPr>
        <a:xfrm>
          <a:off x="104267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57893</xdr:rowOff>
    </xdr:from>
    <xdr:ext cx="469744" cy="259045"/>
    <xdr:sp macro="" textlink="">
      <xdr:nvSpPr>
        <xdr:cNvPr id="382" name="【市民会館】&#10;一人当たり面積該当値テキスト">
          <a:extLst>
            <a:ext uri="{FF2B5EF4-FFF2-40B4-BE49-F238E27FC236}">
              <a16:creationId xmlns:a16="http://schemas.microsoft.com/office/drawing/2014/main" id="{9FDE1709-294B-44FA-9F41-4FAAF1BE2158}"/>
            </a:ext>
          </a:extLst>
        </xdr:cNvPr>
        <xdr:cNvSpPr txBox="1"/>
      </xdr:nvSpPr>
      <xdr:spPr>
        <a:xfrm>
          <a:off x="10515600" y="185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142966</xdr:rowOff>
    </xdr:from>
    <xdr:to>
      <xdr:col>50</xdr:col>
      <xdr:colOff>165100</xdr:colOff>
      <xdr:row>109</xdr:row>
      <xdr:rowOff>73116</xdr:rowOff>
    </xdr:to>
    <xdr:sp macro="" textlink="">
      <xdr:nvSpPr>
        <xdr:cNvPr id="383" name="楕円 382">
          <a:extLst>
            <a:ext uri="{FF2B5EF4-FFF2-40B4-BE49-F238E27FC236}">
              <a16:creationId xmlns:a16="http://schemas.microsoft.com/office/drawing/2014/main" id="{F15C5D5F-AE79-4A03-ACF6-3B1182FA2381}"/>
            </a:ext>
          </a:extLst>
        </xdr:cNvPr>
        <xdr:cNvSpPr/>
      </xdr:nvSpPr>
      <xdr:spPr>
        <a:xfrm>
          <a:off x="9588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22316</xdr:rowOff>
    </xdr:from>
    <xdr:to>
      <xdr:col>55</xdr:col>
      <xdr:colOff>0</xdr:colOff>
      <xdr:row>109</xdr:row>
      <xdr:rowOff>22316</xdr:rowOff>
    </xdr:to>
    <xdr:cxnSp macro="">
      <xdr:nvCxnSpPr>
        <xdr:cNvPr id="384" name="直線コネクタ 383">
          <a:extLst>
            <a:ext uri="{FF2B5EF4-FFF2-40B4-BE49-F238E27FC236}">
              <a16:creationId xmlns:a16="http://schemas.microsoft.com/office/drawing/2014/main" id="{2D764395-DA2B-495B-89CE-9561EC8B73BC}"/>
            </a:ext>
          </a:extLst>
        </xdr:cNvPr>
        <xdr:cNvCxnSpPr/>
      </xdr:nvCxnSpPr>
      <xdr:spPr>
        <a:xfrm>
          <a:off x="9639300" y="18710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142966</xdr:rowOff>
    </xdr:from>
    <xdr:to>
      <xdr:col>46</xdr:col>
      <xdr:colOff>38100</xdr:colOff>
      <xdr:row>109</xdr:row>
      <xdr:rowOff>73116</xdr:rowOff>
    </xdr:to>
    <xdr:sp macro="" textlink="">
      <xdr:nvSpPr>
        <xdr:cNvPr id="385" name="楕円 384">
          <a:extLst>
            <a:ext uri="{FF2B5EF4-FFF2-40B4-BE49-F238E27FC236}">
              <a16:creationId xmlns:a16="http://schemas.microsoft.com/office/drawing/2014/main" id="{9D441B92-EDE0-46BF-B15E-326DD05C5D69}"/>
            </a:ext>
          </a:extLst>
        </xdr:cNvPr>
        <xdr:cNvSpPr/>
      </xdr:nvSpPr>
      <xdr:spPr>
        <a:xfrm>
          <a:off x="8699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22316</xdr:rowOff>
    </xdr:from>
    <xdr:to>
      <xdr:col>50</xdr:col>
      <xdr:colOff>114300</xdr:colOff>
      <xdr:row>109</xdr:row>
      <xdr:rowOff>22316</xdr:rowOff>
    </xdr:to>
    <xdr:cxnSp macro="">
      <xdr:nvCxnSpPr>
        <xdr:cNvPr id="386" name="直線コネクタ 385">
          <a:extLst>
            <a:ext uri="{FF2B5EF4-FFF2-40B4-BE49-F238E27FC236}">
              <a16:creationId xmlns:a16="http://schemas.microsoft.com/office/drawing/2014/main" id="{78CEF73B-24E0-4A57-9216-17EED0A8B478}"/>
            </a:ext>
          </a:extLst>
        </xdr:cNvPr>
        <xdr:cNvCxnSpPr/>
      </xdr:nvCxnSpPr>
      <xdr:spPr>
        <a:xfrm>
          <a:off x="8750300" y="1871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142966</xdr:rowOff>
    </xdr:from>
    <xdr:to>
      <xdr:col>41</xdr:col>
      <xdr:colOff>101600</xdr:colOff>
      <xdr:row>109</xdr:row>
      <xdr:rowOff>73116</xdr:rowOff>
    </xdr:to>
    <xdr:sp macro="" textlink="">
      <xdr:nvSpPr>
        <xdr:cNvPr id="387" name="楕円 386">
          <a:extLst>
            <a:ext uri="{FF2B5EF4-FFF2-40B4-BE49-F238E27FC236}">
              <a16:creationId xmlns:a16="http://schemas.microsoft.com/office/drawing/2014/main" id="{48636938-A2A3-45BE-925E-1731A14FD9F6}"/>
            </a:ext>
          </a:extLst>
        </xdr:cNvPr>
        <xdr:cNvSpPr/>
      </xdr:nvSpPr>
      <xdr:spPr>
        <a:xfrm>
          <a:off x="7810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22316</xdr:rowOff>
    </xdr:from>
    <xdr:to>
      <xdr:col>45</xdr:col>
      <xdr:colOff>177800</xdr:colOff>
      <xdr:row>109</xdr:row>
      <xdr:rowOff>22316</xdr:rowOff>
    </xdr:to>
    <xdr:cxnSp macro="">
      <xdr:nvCxnSpPr>
        <xdr:cNvPr id="388" name="直線コネクタ 387">
          <a:extLst>
            <a:ext uri="{FF2B5EF4-FFF2-40B4-BE49-F238E27FC236}">
              <a16:creationId xmlns:a16="http://schemas.microsoft.com/office/drawing/2014/main" id="{82C3AAF5-4370-426B-A380-168078C89927}"/>
            </a:ext>
          </a:extLst>
        </xdr:cNvPr>
        <xdr:cNvCxnSpPr/>
      </xdr:nvCxnSpPr>
      <xdr:spPr>
        <a:xfrm>
          <a:off x="7861300" y="1871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141332</xdr:rowOff>
    </xdr:from>
    <xdr:to>
      <xdr:col>36</xdr:col>
      <xdr:colOff>165100</xdr:colOff>
      <xdr:row>109</xdr:row>
      <xdr:rowOff>71482</xdr:rowOff>
    </xdr:to>
    <xdr:sp macro="" textlink="">
      <xdr:nvSpPr>
        <xdr:cNvPr id="389" name="楕円 388">
          <a:extLst>
            <a:ext uri="{FF2B5EF4-FFF2-40B4-BE49-F238E27FC236}">
              <a16:creationId xmlns:a16="http://schemas.microsoft.com/office/drawing/2014/main" id="{5F867BA7-3E84-4EAA-911E-BE537FF4B5F2}"/>
            </a:ext>
          </a:extLst>
        </xdr:cNvPr>
        <xdr:cNvSpPr/>
      </xdr:nvSpPr>
      <xdr:spPr>
        <a:xfrm>
          <a:off x="69215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20682</xdr:rowOff>
    </xdr:from>
    <xdr:to>
      <xdr:col>41</xdr:col>
      <xdr:colOff>50800</xdr:colOff>
      <xdr:row>109</xdr:row>
      <xdr:rowOff>22316</xdr:rowOff>
    </xdr:to>
    <xdr:cxnSp macro="">
      <xdr:nvCxnSpPr>
        <xdr:cNvPr id="390" name="直線コネクタ 389">
          <a:extLst>
            <a:ext uri="{FF2B5EF4-FFF2-40B4-BE49-F238E27FC236}">
              <a16:creationId xmlns:a16="http://schemas.microsoft.com/office/drawing/2014/main" id="{B86BF57E-6832-439C-89FC-3B047A7C353F}"/>
            </a:ext>
          </a:extLst>
        </xdr:cNvPr>
        <xdr:cNvCxnSpPr/>
      </xdr:nvCxnSpPr>
      <xdr:spPr>
        <a:xfrm>
          <a:off x="6972300" y="187087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391" name="n_1aveValue【市民会館】&#10;一人当たり面積">
          <a:extLst>
            <a:ext uri="{FF2B5EF4-FFF2-40B4-BE49-F238E27FC236}">
              <a16:creationId xmlns:a16="http://schemas.microsoft.com/office/drawing/2014/main" id="{C0B702AF-FF48-4AD2-A02B-D33C162BECB3}"/>
            </a:ext>
          </a:extLst>
        </xdr:cNvPr>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392" name="n_2aveValue【市民会館】&#10;一人当たり面積">
          <a:extLst>
            <a:ext uri="{FF2B5EF4-FFF2-40B4-BE49-F238E27FC236}">
              <a16:creationId xmlns:a16="http://schemas.microsoft.com/office/drawing/2014/main" id="{E0393C0D-177B-4268-9349-81471AB3C7A4}"/>
            </a:ext>
          </a:extLst>
        </xdr:cNvPr>
        <xdr:cNvSpPr txBox="1"/>
      </xdr:nvSpPr>
      <xdr:spPr>
        <a:xfrm>
          <a:off x="8515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393" name="n_3aveValue【市民会館】&#10;一人当たり面積">
          <a:extLst>
            <a:ext uri="{FF2B5EF4-FFF2-40B4-BE49-F238E27FC236}">
              <a16:creationId xmlns:a16="http://schemas.microsoft.com/office/drawing/2014/main" id="{31AD4EBE-05B0-4AE3-BE07-7BE55E7ECD25}"/>
            </a:ext>
          </a:extLst>
        </xdr:cNvPr>
        <xdr:cNvSpPr txBox="1"/>
      </xdr:nvSpPr>
      <xdr:spPr>
        <a:xfrm>
          <a:off x="7626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394" name="n_4aveValue【市民会館】&#10;一人当たり面積">
          <a:extLst>
            <a:ext uri="{FF2B5EF4-FFF2-40B4-BE49-F238E27FC236}">
              <a16:creationId xmlns:a16="http://schemas.microsoft.com/office/drawing/2014/main" id="{980DAA61-52A6-4449-AB0A-2299AC06AAF6}"/>
            </a:ext>
          </a:extLst>
        </xdr:cNvPr>
        <xdr:cNvSpPr txBox="1"/>
      </xdr:nvSpPr>
      <xdr:spPr>
        <a:xfrm>
          <a:off x="6737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64243</xdr:rowOff>
    </xdr:from>
    <xdr:ext cx="469744" cy="259045"/>
    <xdr:sp macro="" textlink="">
      <xdr:nvSpPr>
        <xdr:cNvPr id="395" name="n_1mainValue【市民会館】&#10;一人当たり面積">
          <a:extLst>
            <a:ext uri="{FF2B5EF4-FFF2-40B4-BE49-F238E27FC236}">
              <a16:creationId xmlns:a16="http://schemas.microsoft.com/office/drawing/2014/main" id="{841C87BB-9856-4B43-9A75-BC93FB4D952A}"/>
            </a:ext>
          </a:extLst>
        </xdr:cNvPr>
        <xdr:cNvSpPr txBox="1"/>
      </xdr:nvSpPr>
      <xdr:spPr>
        <a:xfrm>
          <a:off x="9391727" y="187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64243</xdr:rowOff>
    </xdr:from>
    <xdr:ext cx="469744" cy="259045"/>
    <xdr:sp macro="" textlink="">
      <xdr:nvSpPr>
        <xdr:cNvPr id="396" name="n_2mainValue【市民会館】&#10;一人当たり面積">
          <a:extLst>
            <a:ext uri="{FF2B5EF4-FFF2-40B4-BE49-F238E27FC236}">
              <a16:creationId xmlns:a16="http://schemas.microsoft.com/office/drawing/2014/main" id="{7830C744-6CAF-4608-9F66-5D56163E8F5C}"/>
            </a:ext>
          </a:extLst>
        </xdr:cNvPr>
        <xdr:cNvSpPr txBox="1"/>
      </xdr:nvSpPr>
      <xdr:spPr>
        <a:xfrm>
          <a:off x="8515427" y="187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64243</xdr:rowOff>
    </xdr:from>
    <xdr:ext cx="469744" cy="259045"/>
    <xdr:sp macro="" textlink="">
      <xdr:nvSpPr>
        <xdr:cNvPr id="397" name="n_3mainValue【市民会館】&#10;一人当たり面積">
          <a:extLst>
            <a:ext uri="{FF2B5EF4-FFF2-40B4-BE49-F238E27FC236}">
              <a16:creationId xmlns:a16="http://schemas.microsoft.com/office/drawing/2014/main" id="{F2CD48DB-13AF-480D-BAC6-E2F7C6B8E5FC}"/>
            </a:ext>
          </a:extLst>
        </xdr:cNvPr>
        <xdr:cNvSpPr txBox="1"/>
      </xdr:nvSpPr>
      <xdr:spPr>
        <a:xfrm>
          <a:off x="7626427" y="187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62609</xdr:rowOff>
    </xdr:from>
    <xdr:ext cx="469744" cy="259045"/>
    <xdr:sp macro="" textlink="">
      <xdr:nvSpPr>
        <xdr:cNvPr id="398" name="n_4mainValue【市民会館】&#10;一人当たり面積">
          <a:extLst>
            <a:ext uri="{FF2B5EF4-FFF2-40B4-BE49-F238E27FC236}">
              <a16:creationId xmlns:a16="http://schemas.microsoft.com/office/drawing/2014/main" id="{B0F452B8-4524-4D1D-B2A6-F703CCDCC798}"/>
            </a:ext>
          </a:extLst>
        </xdr:cNvPr>
        <xdr:cNvSpPr txBox="1"/>
      </xdr:nvSpPr>
      <xdr:spPr>
        <a:xfrm>
          <a:off x="6737427" y="1875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F63D4483-057D-43DD-9CB1-FBFACD1FE6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3376E406-284E-445C-B3F9-FA7F487D946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ACBDDE1D-F182-42C8-A095-EBAD978AF2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E01FA340-52E2-4E25-BE10-F4D1FF6564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3D56EA07-2E26-4C87-A044-4D71D761C9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BDF43A06-8058-4189-B79E-AAC0C765F70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329304CE-1B50-4252-BA80-0C87A967B3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B3DA6D87-42D5-41F0-9AC3-46C231F612C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19A4D94D-6CEC-409D-9A8A-8699EC439F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9360ED6C-4AF6-40FE-AAD9-D4404CC6FDC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1D59BB90-28E5-46D3-B73B-8D136AFFDE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DBF65E11-ABCA-43A4-AA4F-EB0C053244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77DDC44D-EFEA-48B6-A162-6427119D04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A6562E50-A639-4088-AF6B-6686B45FF6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CCDDB2CD-60DC-45E8-8D18-F397D82E9F1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AA6F73D1-CF2C-48FE-9581-4D2227E0461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6A315831-EEAE-4E2F-9C12-A5138E6599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531BA953-47D2-4673-BB8F-DA720AE9C2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D5CF6362-FEFC-45E9-B9CC-4F2CE48A79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2AA256EB-B445-42BF-8AFE-BB63FDF209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3F3D9FFA-E9DF-48A5-8F08-2D2BB10A65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182BB094-88BA-40F5-8AD0-F5A69D5A15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D99BD38B-0E08-4105-9251-FA500F002A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0215434F-5DF8-4F4D-8EF1-4152282E884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id="{0ADE0982-E893-4E06-833A-EC722EF663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id="{55005FD8-BDCB-4828-BCC2-72ED2EA932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id="{1056DF65-FCA5-4CEB-8B00-26883A96D8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id="{C5154BB8-1C2F-4068-B6C9-8373007558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id="{2DD58288-C3CC-46E3-826B-82F6BBBB5C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id="{5FEB507A-EC0F-4E8D-86B9-5D3DAE11A87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id="{0B2EDA5C-461F-4C56-9020-57F0647FC4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id="{1E4C83A3-C35B-4607-9FA6-47E92D3F300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a:extLst>
            <a:ext uri="{FF2B5EF4-FFF2-40B4-BE49-F238E27FC236}">
              <a16:creationId xmlns:a16="http://schemas.microsoft.com/office/drawing/2014/main" id="{FA63A328-84A5-4CF3-BBD3-1DCCBB069D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a:extLst>
            <a:ext uri="{FF2B5EF4-FFF2-40B4-BE49-F238E27FC236}">
              <a16:creationId xmlns:a16="http://schemas.microsoft.com/office/drawing/2014/main" id="{6D6B4F80-B9A2-43E3-B6FA-430CA05C1F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a:extLst>
            <a:ext uri="{FF2B5EF4-FFF2-40B4-BE49-F238E27FC236}">
              <a16:creationId xmlns:a16="http://schemas.microsoft.com/office/drawing/2014/main" id="{6012C4AB-F80E-4DF4-8377-A1C58AE4AE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a:extLst>
            <a:ext uri="{FF2B5EF4-FFF2-40B4-BE49-F238E27FC236}">
              <a16:creationId xmlns:a16="http://schemas.microsoft.com/office/drawing/2014/main" id="{C68C0B07-AB6F-4C38-B009-E1FB2EF4BD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a:extLst>
            <a:ext uri="{FF2B5EF4-FFF2-40B4-BE49-F238E27FC236}">
              <a16:creationId xmlns:a16="http://schemas.microsoft.com/office/drawing/2014/main" id="{2235467C-D85A-4247-A7C6-DD14C315C6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a:extLst>
            <a:ext uri="{FF2B5EF4-FFF2-40B4-BE49-F238E27FC236}">
              <a16:creationId xmlns:a16="http://schemas.microsoft.com/office/drawing/2014/main" id="{AC31DC9F-61C5-4353-BB72-4180DF03DF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a:extLst>
            <a:ext uri="{FF2B5EF4-FFF2-40B4-BE49-F238E27FC236}">
              <a16:creationId xmlns:a16="http://schemas.microsoft.com/office/drawing/2014/main" id="{501B55F2-FB22-40C6-8E03-1EF171809E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a:extLst>
            <a:ext uri="{FF2B5EF4-FFF2-40B4-BE49-F238E27FC236}">
              <a16:creationId xmlns:a16="http://schemas.microsoft.com/office/drawing/2014/main" id="{891A3840-0788-419C-BFAD-A2B1C9293A5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a:extLst>
            <a:ext uri="{FF2B5EF4-FFF2-40B4-BE49-F238E27FC236}">
              <a16:creationId xmlns:a16="http://schemas.microsoft.com/office/drawing/2014/main" id="{448906E5-25B6-41F3-B0CF-9515366967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a:extLst>
            <a:ext uri="{FF2B5EF4-FFF2-40B4-BE49-F238E27FC236}">
              <a16:creationId xmlns:a16="http://schemas.microsoft.com/office/drawing/2014/main" id="{9205C17B-0F0C-440A-9D5F-0DACDC73B8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a:extLst>
            <a:ext uri="{FF2B5EF4-FFF2-40B4-BE49-F238E27FC236}">
              <a16:creationId xmlns:a16="http://schemas.microsoft.com/office/drawing/2014/main" id="{0D60761F-C890-4F12-98D1-E45CD250228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a:extLst>
            <a:ext uri="{FF2B5EF4-FFF2-40B4-BE49-F238E27FC236}">
              <a16:creationId xmlns:a16="http://schemas.microsoft.com/office/drawing/2014/main" id="{8BF8FF79-A87F-4085-A9DA-B3234539EBE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a:extLst>
            <a:ext uri="{FF2B5EF4-FFF2-40B4-BE49-F238E27FC236}">
              <a16:creationId xmlns:a16="http://schemas.microsoft.com/office/drawing/2014/main" id="{4003ECB4-5E6C-45E7-8764-12E71B4152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a:extLst>
            <a:ext uri="{FF2B5EF4-FFF2-40B4-BE49-F238E27FC236}">
              <a16:creationId xmlns:a16="http://schemas.microsoft.com/office/drawing/2014/main" id="{95383E7E-F282-42D6-8640-7CADCF6D981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a:extLst>
            <a:ext uri="{FF2B5EF4-FFF2-40B4-BE49-F238E27FC236}">
              <a16:creationId xmlns:a16="http://schemas.microsoft.com/office/drawing/2014/main" id="{9DB6B344-2037-47B5-BF3D-7DCDBD2C02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a:extLst>
            <a:ext uri="{FF2B5EF4-FFF2-40B4-BE49-F238E27FC236}">
              <a16:creationId xmlns:a16="http://schemas.microsoft.com/office/drawing/2014/main" id="{CCB3C88D-C1F8-4D0F-85C7-CA9BC5501C5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7" name="正方形/長方形 446">
          <a:extLst>
            <a:ext uri="{FF2B5EF4-FFF2-40B4-BE49-F238E27FC236}">
              <a16:creationId xmlns:a16="http://schemas.microsoft.com/office/drawing/2014/main" id="{B2A140B5-21B8-440D-97D5-7892347106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8" name="正方形/長方形 447">
          <a:extLst>
            <a:ext uri="{FF2B5EF4-FFF2-40B4-BE49-F238E27FC236}">
              <a16:creationId xmlns:a16="http://schemas.microsoft.com/office/drawing/2014/main" id="{948DF104-A365-4F3F-9A1C-3BFEF8716A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9" name="正方形/長方形 448">
          <a:extLst>
            <a:ext uri="{FF2B5EF4-FFF2-40B4-BE49-F238E27FC236}">
              <a16:creationId xmlns:a16="http://schemas.microsoft.com/office/drawing/2014/main" id="{AEB6539B-6EFE-490C-80AC-C8DE8A4345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0" name="正方形/長方形 449">
          <a:extLst>
            <a:ext uri="{FF2B5EF4-FFF2-40B4-BE49-F238E27FC236}">
              <a16:creationId xmlns:a16="http://schemas.microsoft.com/office/drawing/2014/main" id="{3A5C7B19-FA1C-4658-9B2F-7869A2866A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1" name="正方形/長方形 450">
          <a:extLst>
            <a:ext uri="{FF2B5EF4-FFF2-40B4-BE49-F238E27FC236}">
              <a16:creationId xmlns:a16="http://schemas.microsoft.com/office/drawing/2014/main" id="{BBB1E9A0-1C5C-4CC6-9820-D6983154AA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2" name="正方形/長方形 451">
          <a:extLst>
            <a:ext uri="{FF2B5EF4-FFF2-40B4-BE49-F238E27FC236}">
              <a16:creationId xmlns:a16="http://schemas.microsoft.com/office/drawing/2014/main" id="{04A3D860-EF99-43CE-864C-BF3DE8B0327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3" name="正方形/長方形 452">
          <a:extLst>
            <a:ext uri="{FF2B5EF4-FFF2-40B4-BE49-F238E27FC236}">
              <a16:creationId xmlns:a16="http://schemas.microsoft.com/office/drawing/2014/main" id="{D3B2C579-D832-4F08-A4F8-18DCD17A70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正方形/長方形 453">
          <a:extLst>
            <a:ext uri="{FF2B5EF4-FFF2-40B4-BE49-F238E27FC236}">
              <a16:creationId xmlns:a16="http://schemas.microsoft.com/office/drawing/2014/main" id="{63AD6B94-AD70-4FB5-883E-6BBBE17169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5" name="テキスト ボックス 454">
          <a:extLst>
            <a:ext uri="{FF2B5EF4-FFF2-40B4-BE49-F238E27FC236}">
              <a16:creationId xmlns:a16="http://schemas.microsoft.com/office/drawing/2014/main" id="{946A4DC3-A5AE-469E-A89F-1DE165A3FD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6" name="直線コネクタ 455">
          <a:extLst>
            <a:ext uri="{FF2B5EF4-FFF2-40B4-BE49-F238E27FC236}">
              <a16:creationId xmlns:a16="http://schemas.microsoft.com/office/drawing/2014/main" id="{3BA96680-4952-42FD-8C12-79069DA20F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7" name="テキスト ボックス 456">
          <a:extLst>
            <a:ext uri="{FF2B5EF4-FFF2-40B4-BE49-F238E27FC236}">
              <a16:creationId xmlns:a16="http://schemas.microsoft.com/office/drawing/2014/main" id="{947B3A10-E8C6-4C39-91FD-C47A13081B0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8" name="直線コネクタ 457">
          <a:extLst>
            <a:ext uri="{FF2B5EF4-FFF2-40B4-BE49-F238E27FC236}">
              <a16:creationId xmlns:a16="http://schemas.microsoft.com/office/drawing/2014/main" id="{CFB83760-905E-492E-8419-B63E9AAB7B3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9" name="テキスト ボックス 458">
          <a:extLst>
            <a:ext uri="{FF2B5EF4-FFF2-40B4-BE49-F238E27FC236}">
              <a16:creationId xmlns:a16="http://schemas.microsoft.com/office/drawing/2014/main" id="{10877BC3-5EDE-442C-9803-91A488DC3AC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0" name="直線コネクタ 459">
          <a:extLst>
            <a:ext uri="{FF2B5EF4-FFF2-40B4-BE49-F238E27FC236}">
              <a16:creationId xmlns:a16="http://schemas.microsoft.com/office/drawing/2014/main" id="{5377C644-0FD3-4102-A1A6-7B6A0DA2145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1" name="テキスト ボックス 460">
          <a:extLst>
            <a:ext uri="{FF2B5EF4-FFF2-40B4-BE49-F238E27FC236}">
              <a16:creationId xmlns:a16="http://schemas.microsoft.com/office/drawing/2014/main" id="{6433A3C9-4E0E-46D1-A726-24B877B3365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2" name="直線コネクタ 461">
          <a:extLst>
            <a:ext uri="{FF2B5EF4-FFF2-40B4-BE49-F238E27FC236}">
              <a16:creationId xmlns:a16="http://schemas.microsoft.com/office/drawing/2014/main" id="{33FAA890-D444-44ED-AF26-3B6FF34C59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3" name="テキスト ボックス 462">
          <a:extLst>
            <a:ext uri="{FF2B5EF4-FFF2-40B4-BE49-F238E27FC236}">
              <a16:creationId xmlns:a16="http://schemas.microsoft.com/office/drawing/2014/main" id="{8E9D4997-2D81-4F3E-B702-38CAB70204C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4" name="直線コネクタ 463">
          <a:extLst>
            <a:ext uri="{FF2B5EF4-FFF2-40B4-BE49-F238E27FC236}">
              <a16:creationId xmlns:a16="http://schemas.microsoft.com/office/drawing/2014/main" id="{7C0D88FB-D2FF-4993-BD82-AD5E933F612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5" name="テキスト ボックス 464">
          <a:extLst>
            <a:ext uri="{FF2B5EF4-FFF2-40B4-BE49-F238E27FC236}">
              <a16:creationId xmlns:a16="http://schemas.microsoft.com/office/drawing/2014/main" id="{3A55BB00-59E4-44E4-9634-89CA3590C3F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6" name="直線コネクタ 465">
          <a:extLst>
            <a:ext uri="{FF2B5EF4-FFF2-40B4-BE49-F238E27FC236}">
              <a16:creationId xmlns:a16="http://schemas.microsoft.com/office/drawing/2014/main" id="{82869601-2F53-46B2-8E3B-54192AA4825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7" name="テキスト ボックス 466">
          <a:extLst>
            <a:ext uri="{FF2B5EF4-FFF2-40B4-BE49-F238E27FC236}">
              <a16:creationId xmlns:a16="http://schemas.microsoft.com/office/drawing/2014/main" id="{487CEB96-5A47-49B8-8013-F1730B08EAE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a:extLst>
            <a:ext uri="{FF2B5EF4-FFF2-40B4-BE49-F238E27FC236}">
              <a16:creationId xmlns:a16="http://schemas.microsoft.com/office/drawing/2014/main" id="{91456197-BC0F-47E2-8DB8-095877F7B5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a:extLst>
            <a:ext uri="{FF2B5EF4-FFF2-40B4-BE49-F238E27FC236}">
              <a16:creationId xmlns:a16="http://schemas.microsoft.com/office/drawing/2014/main" id="{16AC0495-FBCD-4956-B8EA-D15D8E3C6A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2539</xdr:rowOff>
    </xdr:from>
    <xdr:to>
      <xdr:col>85</xdr:col>
      <xdr:colOff>126364</xdr:colOff>
      <xdr:row>107</xdr:row>
      <xdr:rowOff>69850</xdr:rowOff>
    </xdr:to>
    <xdr:cxnSp macro="">
      <xdr:nvCxnSpPr>
        <xdr:cNvPr id="470" name="直線コネクタ 469">
          <a:extLst>
            <a:ext uri="{FF2B5EF4-FFF2-40B4-BE49-F238E27FC236}">
              <a16:creationId xmlns:a16="http://schemas.microsoft.com/office/drawing/2014/main" id="{772F3482-B38F-4936-9B30-ACB5411674BC}"/>
            </a:ext>
          </a:extLst>
        </xdr:cNvPr>
        <xdr:cNvCxnSpPr/>
      </xdr:nvCxnSpPr>
      <xdr:spPr>
        <a:xfrm flipV="1">
          <a:off x="16318864" y="17147539"/>
          <a:ext cx="0" cy="126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71" name="【庁舎】&#10;有形固定資産減価償却率最小値テキスト">
          <a:extLst>
            <a:ext uri="{FF2B5EF4-FFF2-40B4-BE49-F238E27FC236}">
              <a16:creationId xmlns:a16="http://schemas.microsoft.com/office/drawing/2014/main" id="{E94D257C-64BD-428B-90A1-B5B23334200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2" name="直線コネクタ 471">
          <a:extLst>
            <a:ext uri="{FF2B5EF4-FFF2-40B4-BE49-F238E27FC236}">
              <a16:creationId xmlns:a16="http://schemas.microsoft.com/office/drawing/2014/main" id="{CEB99F27-292D-4F4C-B058-53680DB94CD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120666</xdr:rowOff>
    </xdr:from>
    <xdr:ext cx="340478" cy="259045"/>
    <xdr:sp macro="" textlink="">
      <xdr:nvSpPr>
        <xdr:cNvPr id="473" name="【庁舎】&#10;有形固定資産減価償却率最大値テキスト">
          <a:extLst>
            <a:ext uri="{FF2B5EF4-FFF2-40B4-BE49-F238E27FC236}">
              <a16:creationId xmlns:a16="http://schemas.microsoft.com/office/drawing/2014/main" id="{959D8E1E-F44A-4EB2-BDFC-C67828FDB839}"/>
            </a:ext>
          </a:extLst>
        </xdr:cNvPr>
        <xdr:cNvSpPr txBox="1"/>
      </xdr:nvSpPr>
      <xdr:spPr>
        <a:xfrm>
          <a:off x="16357600" y="1692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2539</xdr:rowOff>
    </xdr:from>
    <xdr:to>
      <xdr:col>86</xdr:col>
      <xdr:colOff>25400</xdr:colOff>
      <xdr:row>100</xdr:row>
      <xdr:rowOff>2539</xdr:rowOff>
    </xdr:to>
    <xdr:cxnSp macro="">
      <xdr:nvCxnSpPr>
        <xdr:cNvPr id="474" name="直線コネクタ 473">
          <a:extLst>
            <a:ext uri="{FF2B5EF4-FFF2-40B4-BE49-F238E27FC236}">
              <a16:creationId xmlns:a16="http://schemas.microsoft.com/office/drawing/2014/main" id="{390938AB-45ED-47B0-A9D3-B7120E657AFB}"/>
            </a:ext>
          </a:extLst>
        </xdr:cNvPr>
        <xdr:cNvCxnSpPr/>
      </xdr:nvCxnSpPr>
      <xdr:spPr>
        <a:xfrm>
          <a:off x="16230600" y="1714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22877</xdr:rowOff>
    </xdr:from>
    <xdr:ext cx="405111" cy="259045"/>
    <xdr:sp macro="" textlink="">
      <xdr:nvSpPr>
        <xdr:cNvPr id="475" name="【庁舎】&#10;有形固定資産減価償却率平均値テキスト">
          <a:extLst>
            <a:ext uri="{FF2B5EF4-FFF2-40B4-BE49-F238E27FC236}">
              <a16:creationId xmlns:a16="http://schemas.microsoft.com/office/drawing/2014/main" id="{53C82A16-040A-4AE0-8E75-267C0F0D1161}"/>
            </a:ext>
          </a:extLst>
        </xdr:cNvPr>
        <xdr:cNvSpPr txBox="1"/>
      </xdr:nvSpPr>
      <xdr:spPr>
        <a:xfrm>
          <a:off x="16357600" y="1768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44450</xdr:rowOff>
    </xdr:from>
    <xdr:to>
      <xdr:col>85</xdr:col>
      <xdr:colOff>177800</xdr:colOff>
      <xdr:row>103</xdr:row>
      <xdr:rowOff>146050</xdr:rowOff>
    </xdr:to>
    <xdr:sp macro="" textlink="">
      <xdr:nvSpPr>
        <xdr:cNvPr id="476" name="フローチャート: 判断 475">
          <a:extLst>
            <a:ext uri="{FF2B5EF4-FFF2-40B4-BE49-F238E27FC236}">
              <a16:creationId xmlns:a16="http://schemas.microsoft.com/office/drawing/2014/main" id="{80B43839-AC80-4FC1-A462-41C2292586B0}"/>
            </a:ext>
          </a:extLst>
        </xdr:cNvPr>
        <xdr:cNvSpPr/>
      </xdr:nvSpPr>
      <xdr:spPr>
        <a:xfrm>
          <a:off x="16268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49530</xdr:rowOff>
    </xdr:from>
    <xdr:to>
      <xdr:col>81</xdr:col>
      <xdr:colOff>101600</xdr:colOff>
      <xdr:row>103</xdr:row>
      <xdr:rowOff>151130</xdr:rowOff>
    </xdr:to>
    <xdr:sp macro="" textlink="">
      <xdr:nvSpPr>
        <xdr:cNvPr id="477" name="フローチャート: 判断 476">
          <a:extLst>
            <a:ext uri="{FF2B5EF4-FFF2-40B4-BE49-F238E27FC236}">
              <a16:creationId xmlns:a16="http://schemas.microsoft.com/office/drawing/2014/main" id="{B625D544-693B-45C6-A218-1BFFC318217B}"/>
            </a:ext>
          </a:extLst>
        </xdr:cNvPr>
        <xdr:cNvSpPr/>
      </xdr:nvSpPr>
      <xdr:spPr>
        <a:xfrm>
          <a:off x="15430500" y="1770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119380</xdr:rowOff>
    </xdr:from>
    <xdr:to>
      <xdr:col>76</xdr:col>
      <xdr:colOff>165100</xdr:colOff>
      <xdr:row>104</xdr:row>
      <xdr:rowOff>49530</xdr:rowOff>
    </xdr:to>
    <xdr:sp macro="" textlink="">
      <xdr:nvSpPr>
        <xdr:cNvPr id="478" name="フローチャート: 判断 477">
          <a:extLst>
            <a:ext uri="{FF2B5EF4-FFF2-40B4-BE49-F238E27FC236}">
              <a16:creationId xmlns:a16="http://schemas.microsoft.com/office/drawing/2014/main" id="{7A42B195-7B72-46D3-8E06-BE39EF4655C3}"/>
            </a:ext>
          </a:extLst>
        </xdr:cNvPr>
        <xdr:cNvSpPr/>
      </xdr:nvSpPr>
      <xdr:spPr>
        <a:xfrm>
          <a:off x="145415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5080</xdr:rowOff>
    </xdr:from>
    <xdr:to>
      <xdr:col>72</xdr:col>
      <xdr:colOff>38100</xdr:colOff>
      <xdr:row>104</xdr:row>
      <xdr:rowOff>106680</xdr:rowOff>
    </xdr:to>
    <xdr:sp macro="" textlink="">
      <xdr:nvSpPr>
        <xdr:cNvPr id="479" name="フローチャート: 判断 478">
          <a:extLst>
            <a:ext uri="{FF2B5EF4-FFF2-40B4-BE49-F238E27FC236}">
              <a16:creationId xmlns:a16="http://schemas.microsoft.com/office/drawing/2014/main" id="{8E217E62-D807-4D4B-A756-93E2A08F8EC4}"/>
            </a:ext>
          </a:extLst>
        </xdr:cNvPr>
        <xdr:cNvSpPr/>
      </xdr:nvSpPr>
      <xdr:spPr>
        <a:xfrm>
          <a:off x="13652500" y="1783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33020</xdr:rowOff>
    </xdr:from>
    <xdr:to>
      <xdr:col>67</xdr:col>
      <xdr:colOff>101600</xdr:colOff>
      <xdr:row>104</xdr:row>
      <xdr:rowOff>134620</xdr:rowOff>
    </xdr:to>
    <xdr:sp macro="" textlink="">
      <xdr:nvSpPr>
        <xdr:cNvPr id="480" name="フローチャート: 判断 479">
          <a:extLst>
            <a:ext uri="{FF2B5EF4-FFF2-40B4-BE49-F238E27FC236}">
              <a16:creationId xmlns:a16="http://schemas.microsoft.com/office/drawing/2014/main" id="{FD1C1BCB-FAA1-4D60-9389-44D5E8426093}"/>
            </a:ext>
          </a:extLst>
        </xdr:cNvPr>
        <xdr:cNvSpPr/>
      </xdr:nvSpPr>
      <xdr:spPr>
        <a:xfrm>
          <a:off x="12763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95233636-5E1C-4F83-B049-3E084EF774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E0EA20B7-88BE-42FA-AF33-A22D8793A5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3AA3AE6-620D-48A4-9FE9-2AB9963BC6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5EBC402F-DF13-4B76-A9F9-F354DAC14FA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D242987C-6D9C-4A6B-BBC6-247B905EE5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146050</xdr:rowOff>
    </xdr:from>
    <xdr:to>
      <xdr:col>85</xdr:col>
      <xdr:colOff>177800</xdr:colOff>
      <xdr:row>100</xdr:row>
      <xdr:rowOff>76200</xdr:rowOff>
    </xdr:to>
    <xdr:sp macro="" textlink="">
      <xdr:nvSpPr>
        <xdr:cNvPr id="486" name="楕円 485">
          <a:extLst>
            <a:ext uri="{FF2B5EF4-FFF2-40B4-BE49-F238E27FC236}">
              <a16:creationId xmlns:a16="http://schemas.microsoft.com/office/drawing/2014/main" id="{6295A2CE-6E0A-4328-A0BB-B3684980A582}"/>
            </a:ext>
          </a:extLst>
        </xdr:cNvPr>
        <xdr:cNvSpPr/>
      </xdr:nvSpPr>
      <xdr:spPr>
        <a:xfrm>
          <a:off x="162687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76217</xdr:rowOff>
    </xdr:from>
    <xdr:ext cx="340478" cy="259045"/>
    <xdr:sp macro="" textlink="">
      <xdr:nvSpPr>
        <xdr:cNvPr id="487" name="【庁舎】&#10;有形固定資産減価償却率該当値テキスト">
          <a:extLst>
            <a:ext uri="{FF2B5EF4-FFF2-40B4-BE49-F238E27FC236}">
              <a16:creationId xmlns:a16="http://schemas.microsoft.com/office/drawing/2014/main" id="{0E55F3CC-5F2D-4A8E-A50D-D3D5F326D2EB}"/>
            </a:ext>
          </a:extLst>
        </xdr:cNvPr>
        <xdr:cNvSpPr txBox="1"/>
      </xdr:nvSpPr>
      <xdr:spPr>
        <a:xfrm>
          <a:off x="16357600" y="17049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488" name="楕円 487">
          <a:extLst>
            <a:ext uri="{FF2B5EF4-FFF2-40B4-BE49-F238E27FC236}">
              <a16:creationId xmlns:a16="http://schemas.microsoft.com/office/drawing/2014/main" id="{718D1A46-47B8-437C-8C3E-272F131CDC6A}"/>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25400</xdr:rowOff>
    </xdr:to>
    <xdr:cxnSp macro="">
      <xdr:nvCxnSpPr>
        <xdr:cNvPr id="489" name="直線コネクタ 488">
          <a:extLst>
            <a:ext uri="{FF2B5EF4-FFF2-40B4-BE49-F238E27FC236}">
              <a16:creationId xmlns:a16="http://schemas.microsoft.com/office/drawing/2014/main" id="{D58AC010-E0FA-4EAD-B8C6-7FE59A953D64}"/>
            </a:ext>
          </a:extLst>
        </xdr:cNvPr>
        <xdr:cNvCxnSpPr/>
      </xdr:nvCxnSpPr>
      <xdr:spPr>
        <a:xfrm>
          <a:off x="15481300" y="1714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124461</xdr:rowOff>
    </xdr:from>
    <xdr:to>
      <xdr:col>72</xdr:col>
      <xdr:colOff>38100</xdr:colOff>
      <xdr:row>106</xdr:row>
      <xdr:rowOff>54611</xdr:rowOff>
    </xdr:to>
    <xdr:sp macro="" textlink="">
      <xdr:nvSpPr>
        <xdr:cNvPr id="490" name="楕円 489">
          <a:extLst>
            <a:ext uri="{FF2B5EF4-FFF2-40B4-BE49-F238E27FC236}">
              <a16:creationId xmlns:a16="http://schemas.microsoft.com/office/drawing/2014/main" id="{0ADA4999-FFC5-4F9E-B691-F08503820658}"/>
            </a:ext>
          </a:extLst>
        </xdr:cNvPr>
        <xdr:cNvSpPr/>
      </xdr:nvSpPr>
      <xdr:spPr>
        <a:xfrm>
          <a:off x="1365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97789</xdr:rowOff>
    </xdr:from>
    <xdr:to>
      <xdr:col>67</xdr:col>
      <xdr:colOff>101600</xdr:colOff>
      <xdr:row>106</xdr:row>
      <xdr:rowOff>27939</xdr:rowOff>
    </xdr:to>
    <xdr:sp macro="" textlink="">
      <xdr:nvSpPr>
        <xdr:cNvPr id="491" name="楕円 490">
          <a:extLst>
            <a:ext uri="{FF2B5EF4-FFF2-40B4-BE49-F238E27FC236}">
              <a16:creationId xmlns:a16="http://schemas.microsoft.com/office/drawing/2014/main" id="{D1FF7AF2-3A76-4B24-B95B-C42C9F508303}"/>
            </a:ext>
          </a:extLst>
        </xdr:cNvPr>
        <xdr:cNvSpPr/>
      </xdr:nvSpPr>
      <xdr:spPr>
        <a:xfrm>
          <a:off x="1276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148589</xdr:rowOff>
    </xdr:from>
    <xdr:to>
      <xdr:col>71</xdr:col>
      <xdr:colOff>177800</xdr:colOff>
      <xdr:row>106</xdr:row>
      <xdr:rowOff>3811</xdr:rowOff>
    </xdr:to>
    <xdr:cxnSp macro="">
      <xdr:nvCxnSpPr>
        <xdr:cNvPr id="492" name="直線コネクタ 491">
          <a:extLst>
            <a:ext uri="{FF2B5EF4-FFF2-40B4-BE49-F238E27FC236}">
              <a16:creationId xmlns:a16="http://schemas.microsoft.com/office/drawing/2014/main" id="{BF2DC106-4AA0-4406-BB04-A9F2DE006485}"/>
            </a:ext>
          </a:extLst>
        </xdr:cNvPr>
        <xdr:cNvCxnSpPr/>
      </xdr:nvCxnSpPr>
      <xdr:spPr>
        <a:xfrm>
          <a:off x="12814300" y="18150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142257</xdr:rowOff>
    </xdr:from>
    <xdr:ext cx="405111" cy="259045"/>
    <xdr:sp macro="" textlink="">
      <xdr:nvSpPr>
        <xdr:cNvPr id="493" name="n_1aveValue【庁舎】&#10;有形固定資産減価償却率">
          <a:extLst>
            <a:ext uri="{FF2B5EF4-FFF2-40B4-BE49-F238E27FC236}">
              <a16:creationId xmlns:a16="http://schemas.microsoft.com/office/drawing/2014/main" id="{12135933-1D7A-42C3-B945-F3526F82073F}"/>
            </a:ext>
          </a:extLst>
        </xdr:cNvPr>
        <xdr:cNvSpPr txBox="1"/>
      </xdr:nvSpPr>
      <xdr:spPr>
        <a:xfrm>
          <a:off x="15266044" y="1780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66057</xdr:rowOff>
    </xdr:from>
    <xdr:ext cx="405111" cy="259045"/>
    <xdr:sp macro="" textlink="">
      <xdr:nvSpPr>
        <xdr:cNvPr id="494" name="n_2aveValue【庁舎】&#10;有形固定資産減価償却率">
          <a:extLst>
            <a:ext uri="{FF2B5EF4-FFF2-40B4-BE49-F238E27FC236}">
              <a16:creationId xmlns:a16="http://schemas.microsoft.com/office/drawing/2014/main" id="{AF0454B2-83B7-4D5E-84B2-935ED1529C2B}"/>
            </a:ext>
          </a:extLst>
        </xdr:cNvPr>
        <xdr:cNvSpPr txBox="1"/>
      </xdr:nvSpPr>
      <xdr:spPr>
        <a:xfrm>
          <a:off x="14389744" y="1755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123207</xdr:rowOff>
    </xdr:from>
    <xdr:ext cx="405111" cy="259045"/>
    <xdr:sp macro="" textlink="">
      <xdr:nvSpPr>
        <xdr:cNvPr id="495" name="n_3aveValue【庁舎】&#10;有形固定資産減価償却率">
          <a:extLst>
            <a:ext uri="{FF2B5EF4-FFF2-40B4-BE49-F238E27FC236}">
              <a16:creationId xmlns:a16="http://schemas.microsoft.com/office/drawing/2014/main" id="{C5A75D19-D659-4789-A589-D746250A1007}"/>
            </a:ext>
          </a:extLst>
        </xdr:cNvPr>
        <xdr:cNvSpPr txBox="1"/>
      </xdr:nvSpPr>
      <xdr:spPr>
        <a:xfrm>
          <a:off x="13500744" y="176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151147</xdr:rowOff>
    </xdr:from>
    <xdr:ext cx="405111" cy="259045"/>
    <xdr:sp macro="" textlink="">
      <xdr:nvSpPr>
        <xdr:cNvPr id="496" name="n_4aveValue【庁舎】&#10;有形固定資産減価償却率">
          <a:extLst>
            <a:ext uri="{FF2B5EF4-FFF2-40B4-BE49-F238E27FC236}">
              <a16:creationId xmlns:a16="http://schemas.microsoft.com/office/drawing/2014/main" id="{449D01CD-0AD8-4425-83A5-DD40B3A78029}"/>
            </a:ext>
          </a:extLst>
        </xdr:cNvPr>
        <xdr:cNvSpPr txBox="1"/>
      </xdr:nvSpPr>
      <xdr:spPr>
        <a:xfrm>
          <a:off x="12611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497" name="n_1mainValue【庁舎】&#10;有形固定資産減価償却率">
          <a:extLst>
            <a:ext uri="{FF2B5EF4-FFF2-40B4-BE49-F238E27FC236}">
              <a16:creationId xmlns:a16="http://schemas.microsoft.com/office/drawing/2014/main" id="{FE581488-AD43-446C-9EA7-2A4128FA8EDA}"/>
            </a:ext>
          </a:extLst>
        </xdr:cNvPr>
        <xdr:cNvSpPr txBox="1"/>
      </xdr:nvSpPr>
      <xdr:spPr>
        <a:xfrm>
          <a:off x="15298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45738</xdr:rowOff>
    </xdr:from>
    <xdr:ext cx="405111" cy="259045"/>
    <xdr:sp macro="" textlink="">
      <xdr:nvSpPr>
        <xdr:cNvPr id="498" name="n_3mainValue【庁舎】&#10;有形固定資産減価償却率">
          <a:extLst>
            <a:ext uri="{FF2B5EF4-FFF2-40B4-BE49-F238E27FC236}">
              <a16:creationId xmlns:a16="http://schemas.microsoft.com/office/drawing/2014/main" id="{85C88429-7246-471C-BD03-031EE10F1548}"/>
            </a:ext>
          </a:extLst>
        </xdr:cNvPr>
        <xdr:cNvSpPr txBox="1"/>
      </xdr:nvSpPr>
      <xdr:spPr>
        <a:xfrm>
          <a:off x="13500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19066</xdr:rowOff>
    </xdr:from>
    <xdr:ext cx="405111" cy="259045"/>
    <xdr:sp macro="" textlink="">
      <xdr:nvSpPr>
        <xdr:cNvPr id="499" name="n_4mainValue【庁舎】&#10;有形固定資産減価償却率">
          <a:extLst>
            <a:ext uri="{FF2B5EF4-FFF2-40B4-BE49-F238E27FC236}">
              <a16:creationId xmlns:a16="http://schemas.microsoft.com/office/drawing/2014/main" id="{F9E388F4-68E8-4D4F-BA3D-DEC510176A73}"/>
            </a:ext>
          </a:extLst>
        </xdr:cNvPr>
        <xdr:cNvSpPr txBox="1"/>
      </xdr:nvSpPr>
      <xdr:spPr>
        <a:xfrm>
          <a:off x="12611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0AEEA4AE-055A-4A52-B6FC-77CF3E13CD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F9A76C87-69BB-4776-BDE7-B8DB93023C5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4C505425-1C72-4B46-8FD0-F02F6F4FF5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2D973962-8E22-4D56-B87D-F62549B2CDA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8E94970C-793E-42C4-9359-22CAF868BC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BDAE40DC-742F-47AC-9776-08D0F662AD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1BF77904-BAFA-4150-A59B-2633800883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2E041C03-6B13-45F8-AE7C-2A87C91031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407220BA-DEC1-4750-A5F7-B68CDABE16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286AA860-2616-4A9B-B848-1DC736B082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0" name="直線コネクタ 509">
          <a:extLst>
            <a:ext uri="{FF2B5EF4-FFF2-40B4-BE49-F238E27FC236}">
              <a16:creationId xmlns:a16="http://schemas.microsoft.com/office/drawing/2014/main" id="{7C52DB07-FEA1-4F63-B0BE-53541DC2DB2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1" name="テキスト ボックス 510">
          <a:extLst>
            <a:ext uri="{FF2B5EF4-FFF2-40B4-BE49-F238E27FC236}">
              <a16:creationId xmlns:a16="http://schemas.microsoft.com/office/drawing/2014/main" id="{CC4B8819-4666-4604-BB87-EBF5141FA11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2" name="直線コネクタ 511">
          <a:extLst>
            <a:ext uri="{FF2B5EF4-FFF2-40B4-BE49-F238E27FC236}">
              <a16:creationId xmlns:a16="http://schemas.microsoft.com/office/drawing/2014/main" id="{DBCFD493-66F2-48BF-A9E5-C2F1932C453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3" name="テキスト ボックス 512">
          <a:extLst>
            <a:ext uri="{FF2B5EF4-FFF2-40B4-BE49-F238E27FC236}">
              <a16:creationId xmlns:a16="http://schemas.microsoft.com/office/drawing/2014/main" id="{F4B1B2F1-637E-4CD5-A372-1C11C0B44F0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4" name="直線コネクタ 513">
          <a:extLst>
            <a:ext uri="{FF2B5EF4-FFF2-40B4-BE49-F238E27FC236}">
              <a16:creationId xmlns:a16="http://schemas.microsoft.com/office/drawing/2014/main" id="{D87AB028-130F-40A7-A7D8-15B43FBD113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5" name="テキスト ボックス 514">
          <a:extLst>
            <a:ext uri="{FF2B5EF4-FFF2-40B4-BE49-F238E27FC236}">
              <a16:creationId xmlns:a16="http://schemas.microsoft.com/office/drawing/2014/main" id="{FE387152-123F-44FB-9122-9CE4107A843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6" name="直線コネクタ 515">
          <a:extLst>
            <a:ext uri="{FF2B5EF4-FFF2-40B4-BE49-F238E27FC236}">
              <a16:creationId xmlns:a16="http://schemas.microsoft.com/office/drawing/2014/main" id="{23E6E8A4-0601-4715-9177-673D2BA99DB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7" name="テキスト ボックス 516">
          <a:extLst>
            <a:ext uri="{FF2B5EF4-FFF2-40B4-BE49-F238E27FC236}">
              <a16:creationId xmlns:a16="http://schemas.microsoft.com/office/drawing/2014/main" id="{9E4F965F-9FD3-4C2A-AF5E-35567DD25D2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8" name="直線コネクタ 517">
          <a:extLst>
            <a:ext uri="{FF2B5EF4-FFF2-40B4-BE49-F238E27FC236}">
              <a16:creationId xmlns:a16="http://schemas.microsoft.com/office/drawing/2014/main" id="{D497682D-2207-4E93-8184-94C08A00A1F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9" name="テキスト ボックス 518">
          <a:extLst>
            <a:ext uri="{FF2B5EF4-FFF2-40B4-BE49-F238E27FC236}">
              <a16:creationId xmlns:a16="http://schemas.microsoft.com/office/drawing/2014/main" id="{D2DC9A34-7C63-47D2-B36F-DEE994B4123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0" name="直線コネクタ 519">
          <a:extLst>
            <a:ext uri="{FF2B5EF4-FFF2-40B4-BE49-F238E27FC236}">
              <a16:creationId xmlns:a16="http://schemas.microsoft.com/office/drawing/2014/main" id="{B8C7FC15-D40C-4CD8-AED8-EEE1131F63C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1" name="テキスト ボックス 520">
          <a:extLst>
            <a:ext uri="{FF2B5EF4-FFF2-40B4-BE49-F238E27FC236}">
              <a16:creationId xmlns:a16="http://schemas.microsoft.com/office/drawing/2014/main" id="{DD6E706C-00F4-4A61-BAEB-AC0A6D63C06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a:extLst>
            <a:ext uri="{FF2B5EF4-FFF2-40B4-BE49-F238E27FC236}">
              <a16:creationId xmlns:a16="http://schemas.microsoft.com/office/drawing/2014/main" id="{1D0C1A76-9B01-4C40-8BCD-9DE8AF6873F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5631607C-6425-4486-AE06-990CC4EF150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a:extLst>
            <a:ext uri="{FF2B5EF4-FFF2-40B4-BE49-F238E27FC236}">
              <a16:creationId xmlns:a16="http://schemas.microsoft.com/office/drawing/2014/main" id="{11D1ED33-69D5-4C13-B991-7D6BC0AF947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525" name="直線コネクタ 524">
          <a:extLst>
            <a:ext uri="{FF2B5EF4-FFF2-40B4-BE49-F238E27FC236}">
              <a16:creationId xmlns:a16="http://schemas.microsoft.com/office/drawing/2014/main" id="{0F449E24-C2F3-482A-BA29-05CB8E3D6B6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526" name="【庁舎】&#10;一人当たり面積最小値テキスト">
          <a:extLst>
            <a:ext uri="{FF2B5EF4-FFF2-40B4-BE49-F238E27FC236}">
              <a16:creationId xmlns:a16="http://schemas.microsoft.com/office/drawing/2014/main" id="{3D3F49AF-AD87-4E94-8BB5-3850D7F3C862}"/>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527" name="直線コネクタ 526">
          <a:extLst>
            <a:ext uri="{FF2B5EF4-FFF2-40B4-BE49-F238E27FC236}">
              <a16:creationId xmlns:a16="http://schemas.microsoft.com/office/drawing/2014/main" id="{83D5825B-1267-4117-8F77-87AAB92F75DF}"/>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528" name="【庁舎】&#10;一人当たり面積最大値テキスト">
          <a:extLst>
            <a:ext uri="{FF2B5EF4-FFF2-40B4-BE49-F238E27FC236}">
              <a16:creationId xmlns:a16="http://schemas.microsoft.com/office/drawing/2014/main" id="{A41B895F-ACBD-419B-8D74-B258FD690A11}"/>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529" name="直線コネクタ 528">
          <a:extLst>
            <a:ext uri="{FF2B5EF4-FFF2-40B4-BE49-F238E27FC236}">
              <a16:creationId xmlns:a16="http://schemas.microsoft.com/office/drawing/2014/main" id="{374D237E-2C7D-4B85-9AEC-6053709873F7}"/>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530" name="【庁舎】&#10;一人当たり面積平均値テキスト">
          <a:extLst>
            <a:ext uri="{FF2B5EF4-FFF2-40B4-BE49-F238E27FC236}">
              <a16:creationId xmlns:a16="http://schemas.microsoft.com/office/drawing/2014/main" id="{54FE8BD6-C0F9-4033-8117-672FE9220B7F}"/>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531" name="フローチャート: 判断 530">
          <a:extLst>
            <a:ext uri="{FF2B5EF4-FFF2-40B4-BE49-F238E27FC236}">
              <a16:creationId xmlns:a16="http://schemas.microsoft.com/office/drawing/2014/main" id="{99736047-A6F7-43B3-B8D7-B79B7E534BB6}"/>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532" name="フローチャート: 判断 531">
          <a:extLst>
            <a:ext uri="{FF2B5EF4-FFF2-40B4-BE49-F238E27FC236}">
              <a16:creationId xmlns:a16="http://schemas.microsoft.com/office/drawing/2014/main" id="{0BF45BD9-6257-4DDE-AAB1-E65DEDEFB4E1}"/>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533" name="フローチャート: 判断 532">
          <a:extLst>
            <a:ext uri="{FF2B5EF4-FFF2-40B4-BE49-F238E27FC236}">
              <a16:creationId xmlns:a16="http://schemas.microsoft.com/office/drawing/2014/main" id="{17B0A267-4EC6-4906-926E-69BB7556CB11}"/>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534" name="フローチャート: 判断 533">
          <a:extLst>
            <a:ext uri="{FF2B5EF4-FFF2-40B4-BE49-F238E27FC236}">
              <a16:creationId xmlns:a16="http://schemas.microsoft.com/office/drawing/2014/main" id="{5898DBB9-7A38-4885-B26B-B42EDC282A19}"/>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535" name="フローチャート: 判断 534">
          <a:extLst>
            <a:ext uri="{FF2B5EF4-FFF2-40B4-BE49-F238E27FC236}">
              <a16:creationId xmlns:a16="http://schemas.microsoft.com/office/drawing/2014/main" id="{0B4A1CCD-2CBB-446F-BFD0-DC90648A87D1}"/>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467F74-ACB2-4E78-99E7-641E14108DB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270231E3-4070-4EFF-8864-6E30A27D1B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A59556CD-2354-4437-AF83-4645929BDA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7F91FDE8-54A3-4412-BFDB-4A7EFABA290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798C1A34-49EC-4E87-A570-F7DB9C5F33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92348</xdr:rowOff>
    </xdr:from>
    <xdr:to>
      <xdr:col>116</xdr:col>
      <xdr:colOff>114300</xdr:colOff>
      <xdr:row>107</xdr:row>
      <xdr:rowOff>22498</xdr:rowOff>
    </xdr:to>
    <xdr:sp macro="" textlink="">
      <xdr:nvSpPr>
        <xdr:cNvPr id="541" name="楕円 540">
          <a:extLst>
            <a:ext uri="{FF2B5EF4-FFF2-40B4-BE49-F238E27FC236}">
              <a16:creationId xmlns:a16="http://schemas.microsoft.com/office/drawing/2014/main" id="{7FFA3763-AAA9-44AC-90DA-E7686797B3F7}"/>
            </a:ext>
          </a:extLst>
        </xdr:cNvPr>
        <xdr:cNvSpPr/>
      </xdr:nvSpPr>
      <xdr:spPr>
        <a:xfrm>
          <a:off x="22110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70775</xdr:rowOff>
    </xdr:from>
    <xdr:ext cx="469744" cy="259045"/>
    <xdr:sp macro="" textlink="">
      <xdr:nvSpPr>
        <xdr:cNvPr id="542" name="【庁舎】&#10;一人当たり面積該当値テキスト">
          <a:extLst>
            <a:ext uri="{FF2B5EF4-FFF2-40B4-BE49-F238E27FC236}">
              <a16:creationId xmlns:a16="http://schemas.microsoft.com/office/drawing/2014/main" id="{1449266E-2467-49D0-8579-9E1256FBA014}"/>
            </a:ext>
          </a:extLst>
        </xdr:cNvPr>
        <xdr:cNvSpPr txBox="1"/>
      </xdr:nvSpPr>
      <xdr:spPr>
        <a:xfrm>
          <a:off x="22199600" y="1824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543" name="楕円 542">
          <a:extLst>
            <a:ext uri="{FF2B5EF4-FFF2-40B4-BE49-F238E27FC236}">
              <a16:creationId xmlns:a16="http://schemas.microsoft.com/office/drawing/2014/main" id="{F54909F5-FEDD-4454-B8BA-F67A6AFBAA7C}"/>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143148</xdr:rowOff>
    </xdr:from>
    <xdr:to>
      <xdr:col>116</xdr:col>
      <xdr:colOff>63500</xdr:colOff>
      <xdr:row>106</xdr:row>
      <xdr:rowOff>144780</xdr:rowOff>
    </xdr:to>
    <xdr:cxnSp macro="">
      <xdr:nvCxnSpPr>
        <xdr:cNvPr id="544" name="直線コネクタ 543">
          <a:extLst>
            <a:ext uri="{FF2B5EF4-FFF2-40B4-BE49-F238E27FC236}">
              <a16:creationId xmlns:a16="http://schemas.microsoft.com/office/drawing/2014/main" id="{31DA8A31-EBAD-43F9-BB7C-B8CF5099282F}"/>
            </a:ext>
          </a:extLst>
        </xdr:cNvPr>
        <xdr:cNvCxnSpPr/>
      </xdr:nvCxnSpPr>
      <xdr:spPr>
        <a:xfrm flipV="1">
          <a:off x="21323300" y="1831684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162561</xdr:rowOff>
    </xdr:from>
    <xdr:to>
      <xdr:col>102</xdr:col>
      <xdr:colOff>165100</xdr:colOff>
      <xdr:row>108</xdr:row>
      <xdr:rowOff>92711</xdr:rowOff>
    </xdr:to>
    <xdr:sp macro="" textlink="">
      <xdr:nvSpPr>
        <xdr:cNvPr id="545" name="楕円 544">
          <a:extLst>
            <a:ext uri="{FF2B5EF4-FFF2-40B4-BE49-F238E27FC236}">
              <a16:creationId xmlns:a16="http://schemas.microsoft.com/office/drawing/2014/main" id="{B31878B2-D9CF-4C09-AAA6-1F8F2D369BCF}"/>
            </a:ext>
          </a:extLst>
        </xdr:cNvPr>
        <xdr:cNvSpPr/>
      </xdr:nvSpPr>
      <xdr:spPr>
        <a:xfrm>
          <a:off x="19494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160927</xdr:rowOff>
    </xdr:from>
    <xdr:to>
      <xdr:col>98</xdr:col>
      <xdr:colOff>38100</xdr:colOff>
      <xdr:row>108</xdr:row>
      <xdr:rowOff>91077</xdr:rowOff>
    </xdr:to>
    <xdr:sp macro="" textlink="">
      <xdr:nvSpPr>
        <xdr:cNvPr id="546" name="楕円 545">
          <a:extLst>
            <a:ext uri="{FF2B5EF4-FFF2-40B4-BE49-F238E27FC236}">
              <a16:creationId xmlns:a16="http://schemas.microsoft.com/office/drawing/2014/main" id="{94ED3CEF-4905-4AAB-A615-737499ABB720}"/>
            </a:ext>
          </a:extLst>
        </xdr:cNvPr>
        <xdr:cNvSpPr/>
      </xdr:nvSpPr>
      <xdr:spPr>
        <a:xfrm>
          <a:off x="18605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40277</xdr:rowOff>
    </xdr:from>
    <xdr:to>
      <xdr:col>102</xdr:col>
      <xdr:colOff>114300</xdr:colOff>
      <xdr:row>108</xdr:row>
      <xdr:rowOff>41911</xdr:rowOff>
    </xdr:to>
    <xdr:cxnSp macro="">
      <xdr:nvCxnSpPr>
        <xdr:cNvPr id="547" name="直線コネクタ 546">
          <a:extLst>
            <a:ext uri="{FF2B5EF4-FFF2-40B4-BE49-F238E27FC236}">
              <a16:creationId xmlns:a16="http://schemas.microsoft.com/office/drawing/2014/main" id="{C0052C52-275B-44A4-B984-96ADA874020F}"/>
            </a:ext>
          </a:extLst>
        </xdr:cNvPr>
        <xdr:cNvCxnSpPr/>
      </xdr:nvCxnSpPr>
      <xdr:spPr>
        <a:xfrm>
          <a:off x="18656300" y="185568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548" name="n_1aveValue【庁舎】&#10;一人当たり面積">
          <a:extLst>
            <a:ext uri="{FF2B5EF4-FFF2-40B4-BE49-F238E27FC236}">
              <a16:creationId xmlns:a16="http://schemas.microsoft.com/office/drawing/2014/main" id="{4C6FC01C-A58B-493E-AAE3-84CCEA643568}"/>
            </a:ext>
          </a:extLst>
        </xdr:cNvPr>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549" name="n_2aveValue【庁舎】&#10;一人当たり面積">
          <a:extLst>
            <a:ext uri="{FF2B5EF4-FFF2-40B4-BE49-F238E27FC236}">
              <a16:creationId xmlns:a16="http://schemas.microsoft.com/office/drawing/2014/main" id="{01BF27DA-F4BA-48A7-8AC8-3838D57A7011}"/>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550" name="n_3aveValue【庁舎】&#10;一人当たり面積">
          <a:extLst>
            <a:ext uri="{FF2B5EF4-FFF2-40B4-BE49-F238E27FC236}">
              <a16:creationId xmlns:a16="http://schemas.microsoft.com/office/drawing/2014/main" id="{7888B8BA-7693-4C4F-A54C-53CE15A7D915}"/>
            </a:ext>
          </a:extLst>
        </xdr:cNvPr>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551" name="n_4aveValue【庁舎】&#10;一人当たり面積">
          <a:extLst>
            <a:ext uri="{FF2B5EF4-FFF2-40B4-BE49-F238E27FC236}">
              <a16:creationId xmlns:a16="http://schemas.microsoft.com/office/drawing/2014/main" id="{126A6B7F-BC70-4706-B9AF-1458D6101309}"/>
            </a:ext>
          </a:extLst>
        </xdr:cNvPr>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552" name="n_1mainValue【庁舎】&#10;一人当たり面積">
          <a:extLst>
            <a:ext uri="{FF2B5EF4-FFF2-40B4-BE49-F238E27FC236}">
              <a16:creationId xmlns:a16="http://schemas.microsoft.com/office/drawing/2014/main" id="{C8207039-AB8F-4B2B-B21D-A049A0862D38}"/>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83838</xdr:rowOff>
    </xdr:from>
    <xdr:ext cx="469744" cy="259045"/>
    <xdr:sp macro="" textlink="">
      <xdr:nvSpPr>
        <xdr:cNvPr id="553" name="n_3mainValue【庁舎】&#10;一人当たり面積">
          <a:extLst>
            <a:ext uri="{FF2B5EF4-FFF2-40B4-BE49-F238E27FC236}">
              <a16:creationId xmlns:a16="http://schemas.microsoft.com/office/drawing/2014/main" id="{6FC7E1E2-54D7-4773-AEA5-B9A79162DF34}"/>
            </a:ext>
          </a:extLst>
        </xdr:cNvPr>
        <xdr:cNvSpPr txBox="1"/>
      </xdr:nvSpPr>
      <xdr:spPr>
        <a:xfrm>
          <a:off x="19310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82204</xdr:rowOff>
    </xdr:from>
    <xdr:ext cx="469744" cy="259045"/>
    <xdr:sp macro="" textlink="">
      <xdr:nvSpPr>
        <xdr:cNvPr id="554" name="n_4mainValue【庁舎】&#10;一人当たり面積">
          <a:extLst>
            <a:ext uri="{FF2B5EF4-FFF2-40B4-BE49-F238E27FC236}">
              <a16:creationId xmlns:a16="http://schemas.microsoft.com/office/drawing/2014/main" id="{BF38DB2A-9A5E-4149-99B7-B38CD8DCB6DC}"/>
            </a:ext>
          </a:extLst>
        </xdr:cNvPr>
        <xdr:cNvSpPr txBox="1"/>
      </xdr:nvSpPr>
      <xdr:spPr>
        <a:xfrm>
          <a:off x="18421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7B92EB9E-EAD1-432B-A8B8-0A152F34DE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C2AE8120-8B45-439F-9E27-0BAFF31529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0C575570-88D7-47C8-B19D-29C874E584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全ての施設において類似団体と比較して低い水準もしくは同水準となっている。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93</v>
      </c>
      <c r="AZ4" s="448"/>
      <c r="BA4" s="448"/>
      <c r="BB4" s="448"/>
      <c r="BC4" s="448"/>
      <c r="BD4" s="448"/>
      <c r="BE4" s="448"/>
      <c r="BF4" s="448"/>
      <c r="BG4" s="448"/>
      <c r="BH4" s="448"/>
      <c r="BI4" s="448"/>
      <c r="BJ4" s="448"/>
      <c r="BK4" s="448"/>
      <c r="BL4" s="448"/>
      <c r="BM4" s="449"/>
      <c r="BN4" s="450">
        <v>8993421</v>
      </c>
      <c r="BO4" s="451"/>
      <c r="BP4" s="451"/>
      <c r="BQ4" s="451"/>
      <c r="BR4" s="451"/>
      <c r="BS4" s="451"/>
      <c r="BT4" s="451"/>
      <c r="BU4" s="452"/>
      <c r="BV4" s="450">
        <v>10244890</v>
      </c>
      <c r="BW4" s="451"/>
      <c r="BX4" s="451"/>
      <c r="BY4" s="451"/>
      <c r="BZ4" s="451"/>
      <c r="CA4" s="451"/>
      <c r="CB4" s="451"/>
      <c r="CC4" s="452"/>
      <c r="CD4" s="621" t="s">
        <v>94</v>
      </c>
      <c r="CE4" s="622"/>
      <c r="CF4" s="622"/>
      <c r="CG4" s="622"/>
      <c r="CH4" s="622"/>
      <c r="CI4" s="622"/>
      <c r="CJ4" s="622"/>
      <c r="CK4" s="622"/>
      <c r="CL4" s="622"/>
      <c r="CM4" s="622"/>
      <c r="CN4" s="622"/>
      <c r="CO4" s="622"/>
      <c r="CP4" s="622"/>
      <c r="CQ4" s="622"/>
      <c r="CR4" s="622"/>
      <c r="CS4" s="623"/>
      <c r="CT4" s="624">
        <v>7.4</v>
      </c>
      <c r="CU4" s="625"/>
      <c r="CV4" s="625"/>
      <c r="CW4" s="625"/>
      <c r="CX4" s="625"/>
      <c r="CY4" s="625"/>
      <c r="CZ4" s="625"/>
      <c r="DA4" s="626"/>
      <c r="DB4" s="624">
        <v>9.3000000000000007</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95</v>
      </c>
      <c r="AN5" s="429"/>
      <c r="AO5" s="429"/>
      <c r="AP5" s="429"/>
      <c r="AQ5" s="429"/>
      <c r="AR5" s="429"/>
      <c r="AS5" s="429"/>
      <c r="AT5" s="430"/>
      <c r="AU5" s="502" t="s">
        <v>96</v>
      </c>
      <c r="AV5" s="503"/>
      <c r="AW5" s="503"/>
      <c r="AX5" s="503"/>
      <c r="AY5" s="435" t="s">
        <v>97</v>
      </c>
      <c r="AZ5" s="436"/>
      <c r="BA5" s="436"/>
      <c r="BB5" s="436"/>
      <c r="BC5" s="436"/>
      <c r="BD5" s="436"/>
      <c r="BE5" s="436"/>
      <c r="BF5" s="436"/>
      <c r="BG5" s="436"/>
      <c r="BH5" s="436"/>
      <c r="BI5" s="436"/>
      <c r="BJ5" s="436"/>
      <c r="BK5" s="436"/>
      <c r="BL5" s="436"/>
      <c r="BM5" s="437"/>
      <c r="BN5" s="455">
        <v>8637922</v>
      </c>
      <c r="BO5" s="456"/>
      <c r="BP5" s="456"/>
      <c r="BQ5" s="456"/>
      <c r="BR5" s="456"/>
      <c r="BS5" s="456"/>
      <c r="BT5" s="456"/>
      <c r="BU5" s="457"/>
      <c r="BV5" s="455">
        <v>9780467</v>
      </c>
      <c r="BW5" s="456"/>
      <c r="BX5" s="456"/>
      <c r="BY5" s="456"/>
      <c r="BZ5" s="456"/>
      <c r="CA5" s="456"/>
      <c r="CB5" s="456"/>
      <c r="CC5" s="457"/>
      <c r="CD5" s="464" t="s">
        <v>98</v>
      </c>
      <c r="CE5" s="409"/>
      <c r="CF5" s="409"/>
      <c r="CG5" s="409"/>
      <c r="CH5" s="409"/>
      <c r="CI5" s="409"/>
      <c r="CJ5" s="409"/>
      <c r="CK5" s="409"/>
      <c r="CL5" s="409"/>
      <c r="CM5" s="409"/>
      <c r="CN5" s="409"/>
      <c r="CO5" s="409"/>
      <c r="CP5" s="409"/>
      <c r="CQ5" s="409"/>
      <c r="CR5" s="409"/>
      <c r="CS5" s="465"/>
      <c r="CT5" s="425">
        <v>87.3</v>
      </c>
      <c r="CU5" s="426"/>
      <c r="CV5" s="426"/>
      <c r="CW5" s="426"/>
      <c r="CX5" s="426"/>
      <c r="CY5" s="426"/>
      <c r="CZ5" s="426"/>
      <c r="DA5" s="427"/>
      <c r="DB5" s="425">
        <v>84.6</v>
      </c>
      <c r="DC5" s="426"/>
      <c r="DD5" s="426"/>
      <c r="DE5" s="426"/>
      <c r="DF5" s="426"/>
      <c r="DG5" s="426"/>
      <c r="DH5" s="426"/>
      <c r="DI5" s="427"/>
    </row>
    <row r="6" spans="1:119" ht="18.75" customHeight="1" x14ac:dyDescent="0.15">
      <c r="A6" s="181"/>
      <c r="B6" s="601" t="s">
        <v>99</v>
      </c>
      <c r="C6" s="479"/>
      <c r="D6" s="479"/>
      <c r="E6" s="602"/>
      <c r="F6" s="602"/>
      <c r="G6" s="602"/>
      <c r="H6" s="602"/>
      <c r="I6" s="602"/>
      <c r="J6" s="602"/>
      <c r="K6" s="602"/>
      <c r="L6" s="602" t="s">
        <v>100</v>
      </c>
      <c r="M6" s="602"/>
      <c r="N6" s="602"/>
      <c r="O6" s="602"/>
      <c r="P6" s="602"/>
      <c r="Q6" s="602"/>
      <c r="R6" s="477"/>
      <c r="S6" s="477"/>
      <c r="T6" s="477"/>
      <c r="U6" s="477"/>
      <c r="V6" s="608"/>
      <c r="W6" s="536" t="s">
        <v>101</v>
      </c>
      <c r="X6" s="478"/>
      <c r="Y6" s="478"/>
      <c r="Z6" s="478"/>
      <c r="AA6" s="478"/>
      <c r="AB6" s="479"/>
      <c r="AC6" s="613" t="s">
        <v>102</v>
      </c>
      <c r="AD6" s="614"/>
      <c r="AE6" s="614"/>
      <c r="AF6" s="614"/>
      <c r="AG6" s="614"/>
      <c r="AH6" s="614"/>
      <c r="AI6" s="614"/>
      <c r="AJ6" s="614"/>
      <c r="AK6" s="614"/>
      <c r="AL6" s="615"/>
      <c r="AM6" s="514" t="s">
        <v>103</v>
      </c>
      <c r="AN6" s="429"/>
      <c r="AO6" s="429"/>
      <c r="AP6" s="429"/>
      <c r="AQ6" s="429"/>
      <c r="AR6" s="429"/>
      <c r="AS6" s="429"/>
      <c r="AT6" s="430"/>
      <c r="AU6" s="502" t="s">
        <v>104</v>
      </c>
      <c r="AV6" s="503"/>
      <c r="AW6" s="503"/>
      <c r="AX6" s="503"/>
      <c r="AY6" s="435" t="s">
        <v>105</v>
      </c>
      <c r="AZ6" s="436"/>
      <c r="BA6" s="436"/>
      <c r="BB6" s="436"/>
      <c r="BC6" s="436"/>
      <c r="BD6" s="436"/>
      <c r="BE6" s="436"/>
      <c r="BF6" s="436"/>
      <c r="BG6" s="436"/>
      <c r="BH6" s="436"/>
      <c r="BI6" s="436"/>
      <c r="BJ6" s="436"/>
      <c r="BK6" s="436"/>
      <c r="BL6" s="436"/>
      <c r="BM6" s="437"/>
      <c r="BN6" s="455">
        <v>355499</v>
      </c>
      <c r="BO6" s="456"/>
      <c r="BP6" s="456"/>
      <c r="BQ6" s="456"/>
      <c r="BR6" s="456"/>
      <c r="BS6" s="456"/>
      <c r="BT6" s="456"/>
      <c r="BU6" s="457"/>
      <c r="BV6" s="455">
        <v>464423</v>
      </c>
      <c r="BW6" s="456"/>
      <c r="BX6" s="456"/>
      <c r="BY6" s="456"/>
      <c r="BZ6" s="456"/>
      <c r="CA6" s="456"/>
      <c r="CB6" s="456"/>
      <c r="CC6" s="457"/>
      <c r="CD6" s="464" t="s">
        <v>106</v>
      </c>
      <c r="CE6" s="409"/>
      <c r="CF6" s="409"/>
      <c r="CG6" s="409"/>
      <c r="CH6" s="409"/>
      <c r="CI6" s="409"/>
      <c r="CJ6" s="409"/>
      <c r="CK6" s="409"/>
      <c r="CL6" s="409"/>
      <c r="CM6" s="409"/>
      <c r="CN6" s="409"/>
      <c r="CO6" s="409"/>
      <c r="CP6" s="409"/>
      <c r="CQ6" s="409"/>
      <c r="CR6" s="409"/>
      <c r="CS6" s="465"/>
      <c r="CT6" s="598">
        <v>88.5</v>
      </c>
      <c r="CU6" s="599"/>
      <c r="CV6" s="599"/>
      <c r="CW6" s="599"/>
      <c r="CX6" s="599"/>
      <c r="CY6" s="599"/>
      <c r="CZ6" s="599"/>
      <c r="DA6" s="600"/>
      <c r="DB6" s="598">
        <v>89.4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107</v>
      </c>
      <c r="AN7" s="429"/>
      <c r="AO7" s="429"/>
      <c r="AP7" s="429"/>
      <c r="AQ7" s="429"/>
      <c r="AR7" s="429"/>
      <c r="AS7" s="429"/>
      <c r="AT7" s="430"/>
      <c r="AU7" s="502" t="s">
        <v>104</v>
      </c>
      <c r="AV7" s="503"/>
      <c r="AW7" s="503"/>
      <c r="AX7" s="503"/>
      <c r="AY7" s="435" t="s">
        <v>108</v>
      </c>
      <c r="AZ7" s="436"/>
      <c r="BA7" s="436"/>
      <c r="BB7" s="436"/>
      <c r="BC7" s="436"/>
      <c r="BD7" s="436"/>
      <c r="BE7" s="436"/>
      <c r="BF7" s="436"/>
      <c r="BG7" s="436"/>
      <c r="BH7" s="436"/>
      <c r="BI7" s="436"/>
      <c r="BJ7" s="436"/>
      <c r="BK7" s="436"/>
      <c r="BL7" s="436"/>
      <c r="BM7" s="437"/>
      <c r="BN7" s="455">
        <v>18137</v>
      </c>
      <c r="BO7" s="456"/>
      <c r="BP7" s="456"/>
      <c r="BQ7" s="456"/>
      <c r="BR7" s="456"/>
      <c r="BS7" s="456"/>
      <c r="BT7" s="456"/>
      <c r="BU7" s="457"/>
      <c r="BV7" s="455">
        <v>30383</v>
      </c>
      <c r="BW7" s="456"/>
      <c r="BX7" s="456"/>
      <c r="BY7" s="456"/>
      <c r="BZ7" s="456"/>
      <c r="CA7" s="456"/>
      <c r="CB7" s="456"/>
      <c r="CC7" s="457"/>
      <c r="CD7" s="464" t="s">
        <v>109</v>
      </c>
      <c r="CE7" s="409"/>
      <c r="CF7" s="409"/>
      <c r="CG7" s="409"/>
      <c r="CH7" s="409"/>
      <c r="CI7" s="409"/>
      <c r="CJ7" s="409"/>
      <c r="CK7" s="409"/>
      <c r="CL7" s="409"/>
      <c r="CM7" s="409"/>
      <c r="CN7" s="409"/>
      <c r="CO7" s="409"/>
      <c r="CP7" s="409"/>
      <c r="CQ7" s="409"/>
      <c r="CR7" s="409"/>
      <c r="CS7" s="465"/>
      <c r="CT7" s="455">
        <v>4584509</v>
      </c>
      <c r="CU7" s="456"/>
      <c r="CV7" s="456"/>
      <c r="CW7" s="456"/>
      <c r="CX7" s="456"/>
      <c r="CY7" s="456"/>
      <c r="CZ7" s="456"/>
      <c r="DA7" s="457"/>
      <c r="DB7" s="455">
        <v>4687410</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110</v>
      </c>
      <c r="AN8" s="429"/>
      <c r="AO8" s="429"/>
      <c r="AP8" s="429"/>
      <c r="AQ8" s="429"/>
      <c r="AR8" s="429"/>
      <c r="AS8" s="429"/>
      <c r="AT8" s="430"/>
      <c r="AU8" s="502" t="s">
        <v>111</v>
      </c>
      <c r="AV8" s="503"/>
      <c r="AW8" s="503"/>
      <c r="AX8" s="503"/>
      <c r="AY8" s="435" t="s">
        <v>112</v>
      </c>
      <c r="AZ8" s="436"/>
      <c r="BA8" s="436"/>
      <c r="BB8" s="436"/>
      <c r="BC8" s="436"/>
      <c r="BD8" s="436"/>
      <c r="BE8" s="436"/>
      <c r="BF8" s="436"/>
      <c r="BG8" s="436"/>
      <c r="BH8" s="436"/>
      <c r="BI8" s="436"/>
      <c r="BJ8" s="436"/>
      <c r="BK8" s="436"/>
      <c r="BL8" s="436"/>
      <c r="BM8" s="437"/>
      <c r="BN8" s="455">
        <v>337362</v>
      </c>
      <c r="BO8" s="456"/>
      <c r="BP8" s="456"/>
      <c r="BQ8" s="456"/>
      <c r="BR8" s="456"/>
      <c r="BS8" s="456"/>
      <c r="BT8" s="456"/>
      <c r="BU8" s="457"/>
      <c r="BV8" s="455">
        <v>434040</v>
      </c>
      <c r="BW8" s="456"/>
      <c r="BX8" s="456"/>
      <c r="BY8" s="456"/>
      <c r="BZ8" s="456"/>
      <c r="CA8" s="456"/>
      <c r="CB8" s="456"/>
      <c r="CC8" s="457"/>
      <c r="CD8" s="464" t="s">
        <v>113</v>
      </c>
      <c r="CE8" s="409"/>
      <c r="CF8" s="409"/>
      <c r="CG8" s="409"/>
      <c r="CH8" s="409"/>
      <c r="CI8" s="409"/>
      <c r="CJ8" s="409"/>
      <c r="CK8" s="409"/>
      <c r="CL8" s="409"/>
      <c r="CM8" s="409"/>
      <c r="CN8" s="409"/>
      <c r="CO8" s="409"/>
      <c r="CP8" s="409"/>
      <c r="CQ8" s="409"/>
      <c r="CR8" s="409"/>
      <c r="CS8" s="465"/>
      <c r="CT8" s="558">
        <v>0.47</v>
      </c>
      <c r="CU8" s="559"/>
      <c r="CV8" s="559"/>
      <c r="CW8" s="559"/>
      <c r="CX8" s="559"/>
      <c r="CY8" s="559"/>
      <c r="CZ8" s="559"/>
      <c r="DA8" s="560"/>
      <c r="DB8" s="558">
        <v>0.47</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8"/>
      <c r="L9" s="589" t="s">
        <v>115</v>
      </c>
      <c r="M9" s="590"/>
      <c r="N9" s="590"/>
      <c r="O9" s="590"/>
      <c r="P9" s="590"/>
      <c r="Q9" s="591"/>
      <c r="R9" s="592">
        <v>19695</v>
      </c>
      <c r="S9" s="593"/>
      <c r="T9" s="593"/>
      <c r="U9" s="593"/>
      <c r="V9" s="594"/>
      <c r="W9" s="524" t="s">
        <v>116</v>
      </c>
      <c r="X9" s="525"/>
      <c r="Y9" s="525"/>
      <c r="Z9" s="525"/>
      <c r="AA9" s="525"/>
      <c r="AB9" s="525"/>
      <c r="AC9" s="525"/>
      <c r="AD9" s="525"/>
      <c r="AE9" s="525"/>
      <c r="AF9" s="525"/>
      <c r="AG9" s="525"/>
      <c r="AH9" s="525"/>
      <c r="AI9" s="525"/>
      <c r="AJ9" s="525"/>
      <c r="AK9" s="525"/>
      <c r="AL9" s="595"/>
      <c r="AM9" s="514" t="s">
        <v>117</v>
      </c>
      <c r="AN9" s="429"/>
      <c r="AO9" s="429"/>
      <c r="AP9" s="429"/>
      <c r="AQ9" s="429"/>
      <c r="AR9" s="429"/>
      <c r="AS9" s="429"/>
      <c r="AT9" s="430"/>
      <c r="AU9" s="502" t="s">
        <v>96</v>
      </c>
      <c r="AV9" s="503"/>
      <c r="AW9" s="503"/>
      <c r="AX9" s="503"/>
      <c r="AY9" s="435" t="s">
        <v>118</v>
      </c>
      <c r="AZ9" s="436"/>
      <c r="BA9" s="436"/>
      <c r="BB9" s="436"/>
      <c r="BC9" s="436"/>
      <c r="BD9" s="436"/>
      <c r="BE9" s="436"/>
      <c r="BF9" s="436"/>
      <c r="BG9" s="436"/>
      <c r="BH9" s="436"/>
      <c r="BI9" s="436"/>
      <c r="BJ9" s="436"/>
      <c r="BK9" s="436"/>
      <c r="BL9" s="436"/>
      <c r="BM9" s="437"/>
      <c r="BN9" s="455">
        <v>-96678</v>
      </c>
      <c r="BO9" s="456"/>
      <c r="BP9" s="456"/>
      <c r="BQ9" s="456"/>
      <c r="BR9" s="456"/>
      <c r="BS9" s="456"/>
      <c r="BT9" s="456"/>
      <c r="BU9" s="457"/>
      <c r="BV9" s="455">
        <v>322757</v>
      </c>
      <c r="BW9" s="456"/>
      <c r="BX9" s="456"/>
      <c r="BY9" s="456"/>
      <c r="BZ9" s="456"/>
      <c r="CA9" s="456"/>
      <c r="CB9" s="456"/>
      <c r="CC9" s="457"/>
      <c r="CD9" s="464" t="s">
        <v>119</v>
      </c>
      <c r="CE9" s="409"/>
      <c r="CF9" s="409"/>
      <c r="CG9" s="409"/>
      <c r="CH9" s="409"/>
      <c r="CI9" s="409"/>
      <c r="CJ9" s="409"/>
      <c r="CK9" s="409"/>
      <c r="CL9" s="409"/>
      <c r="CM9" s="409"/>
      <c r="CN9" s="409"/>
      <c r="CO9" s="409"/>
      <c r="CP9" s="409"/>
      <c r="CQ9" s="409"/>
      <c r="CR9" s="409"/>
      <c r="CS9" s="465"/>
      <c r="CT9" s="425">
        <v>11.3</v>
      </c>
      <c r="CU9" s="426"/>
      <c r="CV9" s="426"/>
      <c r="CW9" s="426"/>
      <c r="CX9" s="426"/>
      <c r="CY9" s="426"/>
      <c r="CZ9" s="426"/>
      <c r="DA9" s="427"/>
      <c r="DB9" s="425">
        <v>10.199999999999999</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120</v>
      </c>
      <c r="M10" s="429"/>
      <c r="N10" s="429"/>
      <c r="O10" s="429"/>
      <c r="P10" s="429"/>
      <c r="Q10" s="430"/>
      <c r="R10" s="431">
        <v>18410</v>
      </c>
      <c r="S10" s="432"/>
      <c r="T10" s="432"/>
      <c r="U10" s="432"/>
      <c r="V10" s="434"/>
      <c r="W10" s="596"/>
      <c r="X10" s="406"/>
      <c r="Y10" s="406"/>
      <c r="Z10" s="406"/>
      <c r="AA10" s="406"/>
      <c r="AB10" s="406"/>
      <c r="AC10" s="406"/>
      <c r="AD10" s="406"/>
      <c r="AE10" s="406"/>
      <c r="AF10" s="406"/>
      <c r="AG10" s="406"/>
      <c r="AH10" s="406"/>
      <c r="AI10" s="406"/>
      <c r="AJ10" s="406"/>
      <c r="AK10" s="406"/>
      <c r="AL10" s="597"/>
      <c r="AM10" s="514" t="s">
        <v>121</v>
      </c>
      <c r="AN10" s="429"/>
      <c r="AO10" s="429"/>
      <c r="AP10" s="429"/>
      <c r="AQ10" s="429"/>
      <c r="AR10" s="429"/>
      <c r="AS10" s="429"/>
      <c r="AT10" s="430"/>
      <c r="AU10" s="502" t="s">
        <v>111</v>
      </c>
      <c r="AV10" s="503"/>
      <c r="AW10" s="503"/>
      <c r="AX10" s="503"/>
      <c r="AY10" s="435" t="s">
        <v>122</v>
      </c>
      <c r="AZ10" s="436"/>
      <c r="BA10" s="436"/>
      <c r="BB10" s="436"/>
      <c r="BC10" s="436"/>
      <c r="BD10" s="436"/>
      <c r="BE10" s="436"/>
      <c r="BF10" s="436"/>
      <c r="BG10" s="436"/>
      <c r="BH10" s="436"/>
      <c r="BI10" s="436"/>
      <c r="BJ10" s="436"/>
      <c r="BK10" s="436"/>
      <c r="BL10" s="436"/>
      <c r="BM10" s="437"/>
      <c r="BN10" s="455">
        <v>23716</v>
      </c>
      <c r="BO10" s="456"/>
      <c r="BP10" s="456"/>
      <c r="BQ10" s="456"/>
      <c r="BR10" s="456"/>
      <c r="BS10" s="456"/>
      <c r="BT10" s="456"/>
      <c r="BU10" s="457"/>
      <c r="BV10" s="455">
        <v>160697</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124</v>
      </c>
      <c r="M11" s="411"/>
      <c r="N11" s="411"/>
      <c r="O11" s="411"/>
      <c r="P11" s="411"/>
      <c r="Q11" s="412"/>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4" t="s">
        <v>126</v>
      </c>
      <c r="AN11" s="429"/>
      <c r="AO11" s="429"/>
      <c r="AP11" s="429"/>
      <c r="AQ11" s="429"/>
      <c r="AR11" s="429"/>
      <c r="AS11" s="429"/>
      <c r="AT11" s="430"/>
      <c r="AU11" s="502" t="s">
        <v>127</v>
      </c>
      <c r="AV11" s="503"/>
      <c r="AW11" s="503"/>
      <c r="AX11" s="503"/>
      <c r="AY11" s="435" t="s">
        <v>128</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129</v>
      </c>
      <c r="CE11" s="409"/>
      <c r="CF11" s="409"/>
      <c r="CG11" s="409"/>
      <c r="CH11" s="409"/>
      <c r="CI11" s="409"/>
      <c r="CJ11" s="409"/>
      <c r="CK11" s="409"/>
      <c r="CL11" s="409"/>
      <c r="CM11" s="409"/>
      <c r="CN11" s="409"/>
      <c r="CO11" s="409"/>
      <c r="CP11" s="409"/>
      <c r="CQ11" s="409"/>
      <c r="CR11" s="409"/>
      <c r="CS11" s="465"/>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20003</v>
      </c>
      <c r="S12" s="574"/>
      <c r="T12" s="574"/>
      <c r="U12" s="574"/>
      <c r="V12" s="575"/>
      <c r="W12" s="576" t="s">
        <v>1</v>
      </c>
      <c r="X12" s="503"/>
      <c r="Y12" s="503"/>
      <c r="Z12" s="503"/>
      <c r="AA12" s="503"/>
      <c r="AB12" s="577"/>
      <c r="AC12" s="578" t="s">
        <v>134</v>
      </c>
      <c r="AD12" s="579"/>
      <c r="AE12" s="579"/>
      <c r="AF12" s="579"/>
      <c r="AG12" s="580"/>
      <c r="AH12" s="578" t="s">
        <v>135</v>
      </c>
      <c r="AI12" s="579"/>
      <c r="AJ12" s="579"/>
      <c r="AK12" s="579"/>
      <c r="AL12" s="581"/>
      <c r="AM12" s="514" t="s">
        <v>136</v>
      </c>
      <c r="AN12" s="429"/>
      <c r="AO12" s="429"/>
      <c r="AP12" s="429"/>
      <c r="AQ12" s="429"/>
      <c r="AR12" s="429"/>
      <c r="AS12" s="429"/>
      <c r="AT12" s="430"/>
      <c r="AU12" s="502" t="s">
        <v>96</v>
      </c>
      <c r="AV12" s="503"/>
      <c r="AW12" s="503"/>
      <c r="AX12" s="503"/>
      <c r="AY12" s="435" t="s">
        <v>137</v>
      </c>
      <c r="AZ12" s="436"/>
      <c r="BA12" s="436"/>
      <c r="BB12" s="436"/>
      <c r="BC12" s="436"/>
      <c r="BD12" s="436"/>
      <c r="BE12" s="436"/>
      <c r="BF12" s="436"/>
      <c r="BG12" s="436"/>
      <c r="BH12" s="436"/>
      <c r="BI12" s="436"/>
      <c r="BJ12" s="436"/>
      <c r="BK12" s="436"/>
      <c r="BL12" s="436"/>
      <c r="BM12" s="437"/>
      <c r="BN12" s="455">
        <v>0</v>
      </c>
      <c r="BO12" s="456"/>
      <c r="BP12" s="456"/>
      <c r="BQ12" s="456"/>
      <c r="BR12" s="456"/>
      <c r="BS12" s="456"/>
      <c r="BT12" s="456"/>
      <c r="BU12" s="457"/>
      <c r="BV12" s="455">
        <v>0</v>
      </c>
      <c r="BW12" s="456"/>
      <c r="BX12" s="456"/>
      <c r="BY12" s="456"/>
      <c r="BZ12" s="456"/>
      <c r="CA12" s="456"/>
      <c r="CB12" s="456"/>
      <c r="CC12" s="457"/>
      <c r="CD12" s="464" t="s">
        <v>138</v>
      </c>
      <c r="CE12" s="409"/>
      <c r="CF12" s="409"/>
      <c r="CG12" s="409"/>
      <c r="CH12" s="409"/>
      <c r="CI12" s="409"/>
      <c r="CJ12" s="409"/>
      <c r="CK12" s="409"/>
      <c r="CL12" s="409"/>
      <c r="CM12" s="409"/>
      <c r="CN12" s="409"/>
      <c r="CO12" s="409"/>
      <c r="CP12" s="409"/>
      <c r="CQ12" s="409"/>
      <c r="CR12" s="409"/>
      <c r="CS12" s="465"/>
      <c r="CT12" s="558" t="s">
        <v>139</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141</v>
      </c>
      <c r="N13" s="546"/>
      <c r="O13" s="546"/>
      <c r="P13" s="546"/>
      <c r="Q13" s="547"/>
      <c r="R13" s="548">
        <v>19851</v>
      </c>
      <c r="S13" s="549"/>
      <c r="T13" s="549"/>
      <c r="U13" s="549"/>
      <c r="V13" s="550"/>
      <c r="W13" s="536" t="s">
        <v>142</v>
      </c>
      <c r="X13" s="478"/>
      <c r="Y13" s="478"/>
      <c r="Z13" s="478"/>
      <c r="AA13" s="478"/>
      <c r="AB13" s="479"/>
      <c r="AC13" s="431">
        <v>130</v>
      </c>
      <c r="AD13" s="432"/>
      <c r="AE13" s="432"/>
      <c r="AF13" s="432"/>
      <c r="AG13" s="433"/>
      <c r="AH13" s="431">
        <v>136</v>
      </c>
      <c r="AI13" s="432"/>
      <c r="AJ13" s="432"/>
      <c r="AK13" s="432"/>
      <c r="AL13" s="434"/>
      <c r="AM13" s="514" t="s">
        <v>143</v>
      </c>
      <c r="AN13" s="429"/>
      <c r="AO13" s="429"/>
      <c r="AP13" s="429"/>
      <c r="AQ13" s="429"/>
      <c r="AR13" s="429"/>
      <c r="AS13" s="429"/>
      <c r="AT13" s="430"/>
      <c r="AU13" s="502" t="s">
        <v>144</v>
      </c>
      <c r="AV13" s="503"/>
      <c r="AW13" s="503"/>
      <c r="AX13" s="503"/>
      <c r="AY13" s="435" t="s">
        <v>145</v>
      </c>
      <c r="AZ13" s="436"/>
      <c r="BA13" s="436"/>
      <c r="BB13" s="436"/>
      <c r="BC13" s="436"/>
      <c r="BD13" s="436"/>
      <c r="BE13" s="436"/>
      <c r="BF13" s="436"/>
      <c r="BG13" s="436"/>
      <c r="BH13" s="436"/>
      <c r="BI13" s="436"/>
      <c r="BJ13" s="436"/>
      <c r="BK13" s="436"/>
      <c r="BL13" s="436"/>
      <c r="BM13" s="437"/>
      <c r="BN13" s="455">
        <v>-72962</v>
      </c>
      <c r="BO13" s="456"/>
      <c r="BP13" s="456"/>
      <c r="BQ13" s="456"/>
      <c r="BR13" s="456"/>
      <c r="BS13" s="456"/>
      <c r="BT13" s="456"/>
      <c r="BU13" s="457"/>
      <c r="BV13" s="455">
        <v>483454</v>
      </c>
      <c r="BW13" s="456"/>
      <c r="BX13" s="456"/>
      <c r="BY13" s="456"/>
      <c r="BZ13" s="456"/>
      <c r="CA13" s="456"/>
      <c r="CB13" s="456"/>
      <c r="CC13" s="457"/>
      <c r="CD13" s="464" t="s">
        <v>146</v>
      </c>
      <c r="CE13" s="409"/>
      <c r="CF13" s="409"/>
      <c r="CG13" s="409"/>
      <c r="CH13" s="409"/>
      <c r="CI13" s="409"/>
      <c r="CJ13" s="409"/>
      <c r="CK13" s="409"/>
      <c r="CL13" s="409"/>
      <c r="CM13" s="409"/>
      <c r="CN13" s="409"/>
      <c r="CO13" s="409"/>
      <c r="CP13" s="409"/>
      <c r="CQ13" s="409"/>
      <c r="CR13" s="409"/>
      <c r="CS13" s="465"/>
      <c r="CT13" s="425">
        <v>7.4</v>
      </c>
      <c r="CU13" s="426"/>
      <c r="CV13" s="426"/>
      <c r="CW13" s="426"/>
      <c r="CX13" s="426"/>
      <c r="CY13" s="426"/>
      <c r="CZ13" s="426"/>
      <c r="DA13" s="427"/>
      <c r="DB13" s="425">
        <v>6.5</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147</v>
      </c>
      <c r="M14" s="582"/>
      <c r="N14" s="582"/>
      <c r="O14" s="582"/>
      <c r="P14" s="582"/>
      <c r="Q14" s="583"/>
      <c r="R14" s="548">
        <v>20071</v>
      </c>
      <c r="S14" s="549"/>
      <c r="T14" s="549"/>
      <c r="U14" s="549"/>
      <c r="V14" s="550"/>
      <c r="W14" s="551"/>
      <c r="X14" s="481"/>
      <c r="Y14" s="481"/>
      <c r="Z14" s="481"/>
      <c r="AA14" s="481"/>
      <c r="AB14" s="482"/>
      <c r="AC14" s="541">
        <v>1.6</v>
      </c>
      <c r="AD14" s="542"/>
      <c r="AE14" s="542"/>
      <c r="AF14" s="542"/>
      <c r="AG14" s="543"/>
      <c r="AH14" s="541">
        <v>1.8</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148</v>
      </c>
      <c r="CE14" s="462"/>
      <c r="CF14" s="462"/>
      <c r="CG14" s="462"/>
      <c r="CH14" s="462"/>
      <c r="CI14" s="462"/>
      <c r="CJ14" s="462"/>
      <c r="CK14" s="462"/>
      <c r="CL14" s="462"/>
      <c r="CM14" s="462"/>
      <c r="CN14" s="462"/>
      <c r="CO14" s="462"/>
      <c r="CP14" s="462"/>
      <c r="CQ14" s="462"/>
      <c r="CR14" s="462"/>
      <c r="CS14" s="463"/>
      <c r="CT14" s="552">
        <v>82.1</v>
      </c>
      <c r="CU14" s="553"/>
      <c r="CV14" s="553"/>
      <c r="CW14" s="553"/>
      <c r="CX14" s="553"/>
      <c r="CY14" s="553"/>
      <c r="CZ14" s="553"/>
      <c r="DA14" s="554"/>
      <c r="DB14" s="552">
        <v>101.8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149</v>
      </c>
      <c r="N15" s="546"/>
      <c r="O15" s="546"/>
      <c r="P15" s="546"/>
      <c r="Q15" s="547"/>
      <c r="R15" s="548">
        <v>19932</v>
      </c>
      <c r="S15" s="549"/>
      <c r="T15" s="549"/>
      <c r="U15" s="549"/>
      <c r="V15" s="550"/>
      <c r="W15" s="536" t="s">
        <v>150</v>
      </c>
      <c r="X15" s="478"/>
      <c r="Y15" s="478"/>
      <c r="Z15" s="478"/>
      <c r="AA15" s="478"/>
      <c r="AB15" s="479"/>
      <c r="AC15" s="431">
        <v>1195</v>
      </c>
      <c r="AD15" s="432"/>
      <c r="AE15" s="432"/>
      <c r="AF15" s="432"/>
      <c r="AG15" s="433"/>
      <c r="AH15" s="431">
        <v>1211</v>
      </c>
      <c r="AI15" s="432"/>
      <c r="AJ15" s="432"/>
      <c r="AK15" s="432"/>
      <c r="AL15" s="434"/>
      <c r="AM15" s="514"/>
      <c r="AN15" s="429"/>
      <c r="AO15" s="429"/>
      <c r="AP15" s="429"/>
      <c r="AQ15" s="429"/>
      <c r="AR15" s="429"/>
      <c r="AS15" s="429"/>
      <c r="AT15" s="430"/>
      <c r="AU15" s="502"/>
      <c r="AV15" s="503"/>
      <c r="AW15" s="503"/>
      <c r="AX15" s="503"/>
      <c r="AY15" s="447" t="s">
        <v>151</v>
      </c>
      <c r="AZ15" s="448"/>
      <c r="BA15" s="448"/>
      <c r="BB15" s="448"/>
      <c r="BC15" s="448"/>
      <c r="BD15" s="448"/>
      <c r="BE15" s="448"/>
      <c r="BF15" s="448"/>
      <c r="BG15" s="448"/>
      <c r="BH15" s="448"/>
      <c r="BI15" s="448"/>
      <c r="BJ15" s="448"/>
      <c r="BK15" s="448"/>
      <c r="BL15" s="448"/>
      <c r="BM15" s="449"/>
      <c r="BN15" s="450">
        <v>1880055</v>
      </c>
      <c r="BO15" s="451"/>
      <c r="BP15" s="451"/>
      <c r="BQ15" s="451"/>
      <c r="BR15" s="451"/>
      <c r="BS15" s="451"/>
      <c r="BT15" s="451"/>
      <c r="BU15" s="452"/>
      <c r="BV15" s="450">
        <v>1759015</v>
      </c>
      <c r="BW15" s="451"/>
      <c r="BX15" s="451"/>
      <c r="BY15" s="451"/>
      <c r="BZ15" s="451"/>
      <c r="CA15" s="451"/>
      <c r="CB15" s="451"/>
      <c r="CC15" s="452"/>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153</v>
      </c>
      <c r="M16" s="539"/>
      <c r="N16" s="539"/>
      <c r="O16" s="539"/>
      <c r="P16" s="539"/>
      <c r="Q16" s="540"/>
      <c r="R16" s="533" t="s">
        <v>154</v>
      </c>
      <c r="S16" s="534"/>
      <c r="T16" s="534"/>
      <c r="U16" s="534"/>
      <c r="V16" s="535"/>
      <c r="W16" s="551"/>
      <c r="X16" s="481"/>
      <c r="Y16" s="481"/>
      <c r="Z16" s="481"/>
      <c r="AA16" s="481"/>
      <c r="AB16" s="482"/>
      <c r="AC16" s="541">
        <v>15.1</v>
      </c>
      <c r="AD16" s="542"/>
      <c r="AE16" s="542"/>
      <c r="AF16" s="542"/>
      <c r="AG16" s="543"/>
      <c r="AH16" s="541">
        <v>15.9</v>
      </c>
      <c r="AI16" s="542"/>
      <c r="AJ16" s="542"/>
      <c r="AK16" s="542"/>
      <c r="AL16" s="544"/>
      <c r="AM16" s="514"/>
      <c r="AN16" s="429"/>
      <c r="AO16" s="429"/>
      <c r="AP16" s="429"/>
      <c r="AQ16" s="429"/>
      <c r="AR16" s="429"/>
      <c r="AS16" s="429"/>
      <c r="AT16" s="430"/>
      <c r="AU16" s="502"/>
      <c r="AV16" s="503"/>
      <c r="AW16" s="503"/>
      <c r="AX16" s="503"/>
      <c r="AY16" s="435" t="s">
        <v>155</v>
      </c>
      <c r="AZ16" s="436"/>
      <c r="BA16" s="436"/>
      <c r="BB16" s="436"/>
      <c r="BC16" s="436"/>
      <c r="BD16" s="436"/>
      <c r="BE16" s="436"/>
      <c r="BF16" s="436"/>
      <c r="BG16" s="436"/>
      <c r="BH16" s="436"/>
      <c r="BI16" s="436"/>
      <c r="BJ16" s="436"/>
      <c r="BK16" s="436"/>
      <c r="BL16" s="436"/>
      <c r="BM16" s="437"/>
      <c r="BN16" s="455">
        <v>4039648</v>
      </c>
      <c r="BO16" s="456"/>
      <c r="BP16" s="456"/>
      <c r="BQ16" s="456"/>
      <c r="BR16" s="456"/>
      <c r="BS16" s="456"/>
      <c r="BT16" s="456"/>
      <c r="BU16" s="457"/>
      <c r="BV16" s="455">
        <v>3987351</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156</v>
      </c>
      <c r="N17" s="531"/>
      <c r="O17" s="531"/>
      <c r="P17" s="531"/>
      <c r="Q17" s="532"/>
      <c r="R17" s="533" t="s">
        <v>157</v>
      </c>
      <c r="S17" s="534"/>
      <c r="T17" s="534"/>
      <c r="U17" s="534"/>
      <c r="V17" s="535"/>
      <c r="W17" s="536" t="s">
        <v>158</v>
      </c>
      <c r="X17" s="478"/>
      <c r="Y17" s="478"/>
      <c r="Z17" s="478"/>
      <c r="AA17" s="478"/>
      <c r="AB17" s="479"/>
      <c r="AC17" s="431">
        <v>6614</v>
      </c>
      <c r="AD17" s="432"/>
      <c r="AE17" s="432"/>
      <c r="AF17" s="432"/>
      <c r="AG17" s="433"/>
      <c r="AH17" s="431">
        <v>6259</v>
      </c>
      <c r="AI17" s="432"/>
      <c r="AJ17" s="432"/>
      <c r="AK17" s="432"/>
      <c r="AL17" s="434"/>
      <c r="AM17" s="514"/>
      <c r="AN17" s="429"/>
      <c r="AO17" s="429"/>
      <c r="AP17" s="429"/>
      <c r="AQ17" s="429"/>
      <c r="AR17" s="429"/>
      <c r="AS17" s="429"/>
      <c r="AT17" s="430"/>
      <c r="AU17" s="502"/>
      <c r="AV17" s="503"/>
      <c r="AW17" s="503"/>
      <c r="AX17" s="503"/>
      <c r="AY17" s="435" t="s">
        <v>159</v>
      </c>
      <c r="AZ17" s="436"/>
      <c r="BA17" s="436"/>
      <c r="BB17" s="436"/>
      <c r="BC17" s="436"/>
      <c r="BD17" s="436"/>
      <c r="BE17" s="436"/>
      <c r="BF17" s="436"/>
      <c r="BG17" s="436"/>
      <c r="BH17" s="436"/>
      <c r="BI17" s="436"/>
      <c r="BJ17" s="436"/>
      <c r="BK17" s="436"/>
      <c r="BL17" s="436"/>
      <c r="BM17" s="437"/>
      <c r="BN17" s="455">
        <v>2357093</v>
      </c>
      <c r="BO17" s="456"/>
      <c r="BP17" s="456"/>
      <c r="BQ17" s="456"/>
      <c r="BR17" s="456"/>
      <c r="BS17" s="456"/>
      <c r="BT17" s="456"/>
      <c r="BU17" s="457"/>
      <c r="BV17" s="455">
        <v>2212015</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160</v>
      </c>
      <c r="C18" s="508"/>
      <c r="D18" s="508"/>
      <c r="E18" s="509"/>
      <c r="F18" s="509"/>
      <c r="G18" s="509"/>
      <c r="H18" s="509"/>
      <c r="I18" s="509"/>
      <c r="J18" s="509"/>
      <c r="K18" s="509"/>
      <c r="L18" s="510">
        <v>5.18</v>
      </c>
      <c r="M18" s="510"/>
      <c r="N18" s="510"/>
      <c r="O18" s="510"/>
      <c r="P18" s="510"/>
      <c r="Q18" s="510"/>
      <c r="R18" s="511"/>
      <c r="S18" s="511"/>
      <c r="T18" s="511"/>
      <c r="U18" s="511"/>
      <c r="V18" s="512"/>
      <c r="W18" s="526"/>
      <c r="X18" s="527"/>
      <c r="Y18" s="527"/>
      <c r="Z18" s="527"/>
      <c r="AA18" s="527"/>
      <c r="AB18" s="537"/>
      <c r="AC18" s="419">
        <v>83.3</v>
      </c>
      <c r="AD18" s="420"/>
      <c r="AE18" s="420"/>
      <c r="AF18" s="420"/>
      <c r="AG18" s="513"/>
      <c r="AH18" s="419">
        <v>82.3</v>
      </c>
      <c r="AI18" s="420"/>
      <c r="AJ18" s="420"/>
      <c r="AK18" s="420"/>
      <c r="AL18" s="421"/>
      <c r="AM18" s="514"/>
      <c r="AN18" s="429"/>
      <c r="AO18" s="429"/>
      <c r="AP18" s="429"/>
      <c r="AQ18" s="429"/>
      <c r="AR18" s="429"/>
      <c r="AS18" s="429"/>
      <c r="AT18" s="430"/>
      <c r="AU18" s="502"/>
      <c r="AV18" s="503"/>
      <c r="AW18" s="503"/>
      <c r="AX18" s="503"/>
      <c r="AY18" s="435" t="s">
        <v>161</v>
      </c>
      <c r="AZ18" s="436"/>
      <c r="BA18" s="436"/>
      <c r="BB18" s="436"/>
      <c r="BC18" s="436"/>
      <c r="BD18" s="436"/>
      <c r="BE18" s="436"/>
      <c r="BF18" s="436"/>
      <c r="BG18" s="436"/>
      <c r="BH18" s="436"/>
      <c r="BI18" s="436"/>
      <c r="BJ18" s="436"/>
      <c r="BK18" s="436"/>
      <c r="BL18" s="436"/>
      <c r="BM18" s="437"/>
      <c r="BN18" s="455">
        <v>4086839</v>
      </c>
      <c r="BO18" s="456"/>
      <c r="BP18" s="456"/>
      <c r="BQ18" s="456"/>
      <c r="BR18" s="456"/>
      <c r="BS18" s="456"/>
      <c r="BT18" s="456"/>
      <c r="BU18" s="457"/>
      <c r="BV18" s="455">
        <v>4077919</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162</v>
      </c>
      <c r="C19" s="508"/>
      <c r="D19" s="508"/>
      <c r="E19" s="509"/>
      <c r="F19" s="509"/>
      <c r="G19" s="509"/>
      <c r="H19" s="509"/>
      <c r="I19" s="509"/>
      <c r="J19" s="509"/>
      <c r="K19" s="509"/>
      <c r="L19" s="515">
        <v>3802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163</v>
      </c>
      <c r="AZ19" s="436"/>
      <c r="BA19" s="436"/>
      <c r="BB19" s="436"/>
      <c r="BC19" s="436"/>
      <c r="BD19" s="436"/>
      <c r="BE19" s="436"/>
      <c r="BF19" s="436"/>
      <c r="BG19" s="436"/>
      <c r="BH19" s="436"/>
      <c r="BI19" s="436"/>
      <c r="BJ19" s="436"/>
      <c r="BK19" s="436"/>
      <c r="BL19" s="436"/>
      <c r="BM19" s="437"/>
      <c r="BN19" s="455">
        <v>5216013</v>
      </c>
      <c r="BO19" s="456"/>
      <c r="BP19" s="456"/>
      <c r="BQ19" s="456"/>
      <c r="BR19" s="456"/>
      <c r="BS19" s="456"/>
      <c r="BT19" s="456"/>
      <c r="BU19" s="457"/>
      <c r="BV19" s="455">
        <v>5543067</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164</v>
      </c>
      <c r="C20" s="508"/>
      <c r="D20" s="508"/>
      <c r="E20" s="509"/>
      <c r="F20" s="509"/>
      <c r="G20" s="509"/>
      <c r="H20" s="509"/>
      <c r="I20" s="509"/>
      <c r="J20" s="509"/>
      <c r="K20" s="509"/>
      <c r="L20" s="515">
        <v>7949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166</v>
      </c>
      <c r="C22" s="469"/>
      <c r="D22" s="470"/>
      <c r="E22" s="477" t="s">
        <v>1</v>
      </c>
      <c r="F22" s="478"/>
      <c r="G22" s="478"/>
      <c r="H22" s="478"/>
      <c r="I22" s="478"/>
      <c r="J22" s="478"/>
      <c r="K22" s="479"/>
      <c r="L22" s="477" t="s">
        <v>167</v>
      </c>
      <c r="M22" s="478"/>
      <c r="N22" s="478"/>
      <c r="O22" s="478"/>
      <c r="P22" s="479"/>
      <c r="Q22" s="483" t="s">
        <v>168</v>
      </c>
      <c r="R22" s="484"/>
      <c r="S22" s="484"/>
      <c r="T22" s="484"/>
      <c r="U22" s="484"/>
      <c r="V22" s="485"/>
      <c r="W22" s="489" t="s">
        <v>169</v>
      </c>
      <c r="X22" s="469"/>
      <c r="Y22" s="470"/>
      <c r="Z22" s="477" t="s">
        <v>1</v>
      </c>
      <c r="AA22" s="478"/>
      <c r="AB22" s="478"/>
      <c r="AC22" s="478"/>
      <c r="AD22" s="478"/>
      <c r="AE22" s="478"/>
      <c r="AF22" s="478"/>
      <c r="AG22" s="479"/>
      <c r="AH22" s="494" t="s">
        <v>170</v>
      </c>
      <c r="AI22" s="478"/>
      <c r="AJ22" s="478"/>
      <c r="AK22" s="478"/>
      <c r="AL22" s="479"/>
      <c r="AM22" s="494" t="s">
        <v>171</v>
      </c>
      <c r="AN22" s="495"/>
      <c r="AO22" s="495"/>
      <c r="AP22" s="495"/>
      <c r="AQ22" s="495"/>
      <c r="AR22" s="496"/>
      <c r="AS22" s="483" t="s">
        <v>168</v>
      </c>
      <c r="AT22" s="484"/>
      <c r="AU22" s="484"/>
      <c r="AV22" s="484"/>
      <c r="AW22" s="484"/>
      <c r="AX22" s="500"/>
      <c r="AY22" s="447" t="s">
        <v>172</v>
      </c>
      <c r="AZ22" s="448"/>
      <c r="BA22" s="448"/>
      <c r="BB22" s="448"/>
      <c r="BC22" s="448"/>
      <c r="BD22" s="448"/>
      <c r="BE22" s="448"/>
      <c r="BF22" s="448"/>
      <c r="BG22" s="448"/>
      <c r="BH22" s="448"/>
      <c r="BI22" s="448"/>
      <c r="BJ22" s="448"/>
      <c r="BK22" s="448"/>
      <c r="BL22" s="448"/>
      <c r="BM22" s="449"/>
      <c r="BN22" s="450">
        <v>8206145</v>
      </c>
      <c r="BO22" s="451"/>
      <c r="BP22" s="451"/>
      <c r="BQ22" s="451"/>
      <c r="BR22" s="451"/>
      <c r="BS22" s="451"/>
      <c r="BT22" s="451"/>
      <c r="BU22" s="452"/>
      <c r="BV22" s="450">
        <v>8631321</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173</v>
      </c>
      <c r="AZ23" s="436"/>
      <c r="BA23" s="436"/>
      <c r="BB23" s="436"/>
      <c r="BC23" s="436"/>
      <c r="BD23" s="436"/>
      <c r="BE23" s="436"/>
      <c r="BF23" s="436"/>
      <c r="BG23" s="436"/>
      <c r="BH23" s="436"/>
      <c r="BI23" s="436"/>
      <c r="BJ23" s="436"/>
      <c r="BK23" s="436"/>
      <c r="BL23" s="436"/>
      <c r="BM23" s="437"/>
      <c r="BN23" s="455">
        <v>6136525</v>
      </c>
      <c r="BO23" s="456"/>
      <c r="BP23" s="456"/>
      <c r="BQ23" s="456"/>
      <c r="BR23" s="456"/>
      <c r="BS23" s="456"/>
      <c r="BT23" s="456"/>
      <c r="BU23" s="457"/>
      <c r="BV23" s="455">
        <v>6458409</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174</v>
      </c>
      <c r="F24" s="429"/>
      <c r="G24" s="429"/>
      <c r="H24" s="429"/>
      <c r="I24" s="429"/>
      <c r="J24" s="429"/>
      <c r="K24" s="430"/>
      <c r="L24" s="431">
        <v>1</v>
      </c>
      <c r="M24" s="432"/>
      <c r="N24" s="432"/>
      <c r="O24" s="432"/>
      <c r="P24" s="433"/>
      <c r="Q24" s="431">
        <v>7300</v>
      </c>
      <c r="R24" s="432"/>
      <c r="S24" s="432"/>
      <c r="T24" s="432"/>
      <c r="U24" s="432"/>
      <c r="V24" s="433"/>
      <c r="W24" s="490"/>
      <c r="X24" s="472"/>
      <c r="Y24" s="473"/>
      <c r="Z24" s="428" t="s">
        <v>175</v>
      </c>
      <c r="AA24" s="429"/>
      <c r="AB24" s="429"/>
      <c r="AC24" s="429"/>
      <c r="AD24" s="429"/>
      <c r="AE24" s="429"/>
      <c r="AF24" s="429"/>
      <c r="AG24" s="430"/>
      <c r="AH24" s="431">
        <v>114</v>
      </c>
      <c r="AI24" s="432"/>
      <c r="AJ24" s="432"/>
      <c r="AK24" s="432"/>
      <c r="AL24" s="433"/>
      <c r="AM24" s="431">
        <v>336072</v>
      </c>
      <c r="AN24" s="432"/>
      <c r="AO24" s="432"/>
      <c r="AP24" s="432"/>
      <c r="AQ24" s="432"/>
      <c r="AR24" s="433"/>
      <c r="AS24" s="431">
        <v>2948</v>
      </c>
      <c r="AT24" s="432"/>
      <c r="AU24" s="432"/>
      <c r="AV24" s="432"/>
      <c r="AW24" s="432"/>
      <c r="AX24" s="434"/>
      <c r="AY24" s="422" t="s">
        <v>176</v>
      </c>
      <c r="AZ24" s="423"/>
      <c r="BA24" s="423"/>
      <c r="BB24" s="423"/>
      <c r="BC24" s="423"/>
      <c r="BD24" s="423"/>
      <c r="BE24" s="423"/>
      <c r="BF24" s="423"/>
      <c r="BG24" s="423"/>
      <c r="BH24" s="423"/>
      <c r="BI24" s="423"/>
      <c r="BJ24" s="423"/>
      <c r="BK24" s="423"/>
      <c r="BL24" s="423"/>
      <c r="BM24" s="424"/>
      <c r="BN24" s="455">
        <v>5773935</v>
      </c>
      <c r="BO24" s="456"/>
      <c r="BP24" s="456"/>
      <c r="BQ24" s="456"/>
      <c r="BR24" s="456"/>
      <c r="BS24" s="456"/>
      <c r="BT24" s="456"/>
      <c r="BU24" s="457"/>
      <c r="BV24" s="455">
        <v>6069962</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177</v>
      </c>
      <c r="F25" s="429"/>
      <c r="G25" s="429"/>
      <c r="H25" s="429"/>
      <c r="I25" s="429"/>
      <c r="J25" s="429"/>
      <c r="K25" s="430"/>
      <c r="L25" s="431">
        <v>1</v>
      </c>
      <c r="M25" s="432"/>
      <c r="N25" s="432"/>
      <c r="O25" s="432"/>
      <c r="P25" s="433"/>
      <c r="Q25" s="431">
        <v>5910</v>
      </c>
      <c r="R25" s="432"/>
      <c r="S25" s="432"/>
      <c r="T25" s="432"/>
      <c r="U25" s="432"/>
      <c r="V25" s="433"/>
      <c r="W25" s="490"/>
      <c r="X25" s="472"/>
      <c r="Y25" s="473"/>
      <c r="Z25" s="428" t="s">
        <v>178</v>
      </c>
      <c r="AA25" s="429"/>
      <c r="AB25" s="429"/>
      <c r="AC25" s="429"/>
      <c r="AD25" s="429"/>
      <c r="AE25" s="429"/>
      <c r="AF25" s="429"/>
      <c r="AG25" s="430"/>
      <c r="AH25" s="431" t="s">
        <v>139</v>
      </c>
      <c r="AI25" s="432"/>
      <c r="AJ25" s="432"/>
      <c r="AK25" s="432"/>
      <c r="AL25" s="433"/>
      <c r="AM25" s="431" t="s">
        <v>139</v>
      </c>
      <c r="AN25" s="432"/>
      <c r="AO25" s="432"/>
      <c r="AP25" s="432"/>
      <c r="AQ25" s="432"/>
      <c r="AR25" s="433"/>
      <c r="AS25" s="431" t="s">
        <v>139</v>
      </c>
      <c r="AT25" s="432"/>
      <c r="AU25" s="432"/>
      <c r="AV25" s="432"/>
      <c r="AW25" s="432"/>
      <c r="AX25" s="434"/>
      <c r="AY25" s="447" t="s">
        <v>179</v>
      </c>
      <c r="AZ25" s="448"/>
      <c r="BA25" s="448"/>
      <c r="BB25" s="448"/>
      <c r="BC25" s="448"/>
      <c r="BD25" s="448"/>
      <c r="BE25" s="448"/>
      <c r="BF25" s="448"/>
      <c r="BG25" s="448"/>
      <c r="BH25" s="448"/>
      <c r="BI25" s="448"/>
      <c r="BJ25" s="448"/>
      <c r="BK25" s="448"/>
      <c r="BL25" s="448"/>
      <c r="BM25" s="449"/>
      <c r="BN25" s="450">
        <v>1259230</v>
      </c>
      <c r="BO25" s="451"/>
      <c r="BP25" s="451"/>
      <c r="BQ25" s="451"/>
      <c r="BR25" s="451"/>
      <c r="BS25" s="451"/>
      <c r="BT25" s="451"/>
      <c r="BU25" s="452"/>
      <c r="BV25" s="450">
        <v>1335298</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180</v>
      </c>
      <c r="F26" s="429"/>
      <c r="G26" s="429"/>
      <c r="H26" s="429"/>
      <c r="I26" s="429"/>
      <c r="J26" s="429"/>
      <c r="K26" s="430"/>
      <c r="L26" s="431">
        <v>1</v>
      </c>
      <c r="M26" s="432"/>
      <c r="N26" s="432"/>
      <c r="O26" s="432"/>
      <c r="P26" s="433"/>
      <c r="Q26" s="431">
        <v>5550</v>
      </c>
      <c r="R26" s="432"/>
      <c r="S26" s="432"/>
      <c r="T26" s="432"/>
      <c r="U26" s="432"/>
      <c r="V26" s="433"/>
      <c r="W26" s="490"/>
      <c r="X26" s="472"/>
      <c r="Y26" s="473"/>
      <c r="Z26" s="428" t="s">
        <v>181</v>
      </c>
      <c r="AA26" s="466"/>
      <c r="AB26" s="466"/>
      <c r="AC26" s="466"/>
      <c r="AD26" s="466"/>
      <c r="AE26" s="466"/>
      <c r="AF26" s="466"/>
      <c r="AG26" s="467"/>
      <c r="AH26" s="431" t="s">
        <v>139</v>
      </c>
      <c r="AI26" s="432"/>
      <c r="AJ26" s="432"/>
      <c r="AK26" s="432"/>
      <c r="AL26" s="433"/>
      <c r="AM26" s="431" t="s">
        <v>139</v>
      </c>
      <c r="AN26" s="432"/>
      <c r="AO26" s="432"/>
      <c r="AP26" s="432"/>
      <c r="AQ26" s="432"/>
      <c r="AR26" s="433"/>
      <c r="AS26" s="431" t="s">
        <v>140</v>
      </c>
      <c r="AT26" s="432"/>
      <c r="AU26" s="432"/>
      <c r="AV26" s="432"/>
      <c r="AW26" s="432"/>
      <c r="AX26" s="434"/>
      <c r="AY26" s="464" t="s">
        <v>182</v>
      </c>
      <c r="AZ26" s="409"/>
      <c r="BA26" s="409"/>
      <c r="BB26" s="409"/>
      <c r="BC26" s="409"/>
      <c r="BD26" s="409"/>
      <c r="BE26" s="409"/>
      <c r="BF26" s="409"/>
      <c r="BG26" s="409"/>
      <c r="BH26" s="409"/>
      <c r="BI26" s="409"/>
      <c r="BJ26" s="409"/>
      <c r="BK26" s="409"/>
      <c r="BL26" s="409"/>
      <c r="BM26" s="465"/>
      <c r="BN26" s="455" t="s">
        <v>139</v>
      </c>
      <c r="BO26" s="456"/>
      <c r="BP26" s="456"/>
      <c r="BQ26" s="456"/>
      <c r="BR26" s="456"/>
      <c r="BS26" s="456"/>
      <c r="BT26" s="456"/>
      <c r="BU26" s="457"/>
      <c r="BV26" s="455" t="s">
        <v>183</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184</v>
      </c>
      <c r="F27" s="429"/>
      <c r="G27" s="429"/>
      <c r="H27" s="429"/>
      <c r="I27" s="429"/>
      <c r="J27" s="429"/>
      <c r="K27" s="430"/>
      <c r="L27" s="431">
        <v>1</v>
      </c>
      <c r="M27" s="432"/>
      <c r="N27" s="432"/>
      <c r="O27" s="432"/>
      <c r="P27" s="433"/>
      <c r="Q27" s="431">
        <v>3030</v>
      </c>
      <c r="R27" s="432"/>
      <c r="S27" s="432"/>
      <c r="T27" s="432"/>
      <c r="U27" s="432"/>
      <c r="V27" s="433"/>
      <c r="W27" s="490"/>
      <c r="X27" s="472"/>
      <c r="Y27" s="473"/>
      <c r="Z27" s="428" t="s">
        <v>185</v>
      </c>
      <c r="AA27" s="429"/>
      <c r="AB27" s="429"/>
      <c r="AC27" s="429"/>
      <c r="AD27" s="429"/>
      <c r="AE27" s="429"/>
      <c r="AF27" s="429"/>
      <c r="AG27" s="430"/>
      <c r="AH27" s="431">
        <v>12</v>
      </c>
      <c r="AI27" s="432"/>
      <c r="AJ27" s="432"/>
      <c r="AK27" s="432"/>
      <c r="AL27" s="433"/>
      <c r="AM27" s="431">
        <v>37749</v>
      </c>
      <c r="AN27" s="432"/>
      <c r="AO27" s="432"/>
      <c r="AP27" s="432"/>
      <c r="AQ27" s="432"/>
      <c r="AR27" s="433"/>
      <c r="AS27" s="431">
        <v>3146</v>
      </c>
      <c r="AT27" s="432"/>
      <c r="AU27" s="432"/>
      <c r="AV27" s="432"/>
      <c r="AW27" s="432"/>
      <c r="AX27" s="434"/>
      <c r="AY27" s="461" t="s">
        <v>186</v>
      </c>
      <c r="AZ27" s="462"/>
      <c r="BA27" s="462"/>
      <c r="BB27" s="462"/>
      <c r="BC27" s="462"/>
      <c r="BD27" s="462"/>
      <c r="BE27" s="462"/>
      <c r="BF27" s="462"/>
      <c r="BG27" s="462"/>
      <c r="BH27" s="462"/>
      <c r="BI27" s="462"/>
      <c r="BJ27" s="462"/>
      <c r="BK27" s="462"/>
      <c r="BL27" s="462"/>
      <c r="BM27" s="463"/>
      <c r="BN27" s="458">
        <v>2275</v>
      </c>
      <c r="BO27" s="459"/>
      <c r="BP27" s="459"/>
      <c r="BQ27" s="459"/>
      <c r="BR27" s="459"/>
      <c r="BS27" s="459"/>
      <c r="BT27" s="459"/>
      <c r="BU27" s="460"/>
      <c r="BV27" s="458">
        <v>2275</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187</v>
      </c>
      <c r="F28" s="429"/>
      <c r="G28" s="429"/>
      <c r="H28" s="429"/>
      <c r="I28" s="429"/>
      <c r="J28" s="429"/>
      <c r="K28" s="430"/>
      <c r="L28" s="431">
        <v>1</v>
      </c>
      <c r="M28" s="432"/>
      <c r="N28" s="432"/>
      <c r="O28" s="432"/>
      <c r="P28" s="433"/>
      <c r="Q28" s="431">
        <v>2570</v>
      </c>
      <c r="R28" s="432"/>
      <c r="S28" s="432"/>
      <c r="T28" s="432"/>
      <c r="U28" s="432"/>
      <c r="V28" s="433"/>
      <c r="W28" s="490"/>
      <c r="X28" s="472"/>
      <c r="Y28" s="473"/>
      <c r="Z28" s="428" t="s">
        <v>188</v>
      </c>
      <c r="AA28" s="429"/>
      <c r="AB28" s="429"/>
      <c r="AC28" s="429"/>
      <c r="AD28" s="429"/>
      <c r="AE28" s="429"/>
      <c r="AF28" s="429"/>
      <c r="AG28" s="430"/>
      <c r="AH28" s="431" t="s">
        <v>139</v>
      </c>
      <c r="AI28" s="432"/>
      <c r="AJ28" s="432"/>
      <c r="AK28" s="432"/>
      <c r="AL28" s="433"/>
      <c r="AM28" s="431" t="s">
        <v>183</v>
      </c>
      <c r="AN28" s="432"/>
      <c r="AO28" s="432"/>
      <c r="AP28" s="432"/>
      <c r="AQ28" s="432"/>
      <c r="AR28" s="433"/>
      <c r="AS28" s="431" t="s">
        <v>139</v>
      </c>
      <c r="AT28" s="432"/>
      <c r="AU28" s="432"/>
      <c r="AV28" s="432"/>
      <c r="AW28" s="432"/>
      <c r="AX28" s="434"/>
      <c r="AY28" s="438" t="s">
        <v>189</v>
      </c>
      <c r="AZ28" s="439"/>
      <c r="BA28" s="439"/>
      <c r="BB28" s="440"/>
      <c r="BC28" s="447" t="s">
        <v>50</v>
      </c>
      <c r="BD28" s="448"/>
      <c r="BE28" s="448"/>
      <c r="BF28" s="448"/>
      <c r="BG28" s="448"/>
      <c r="BH28" s="448"/>
      <c r="BI28" s="448"/>
      <c r="BJ28" s="448"/>
      <c r="BK28" s="448"/>
      <c r="BL28" s="448"/>
      <c r="BM28" s="449"/>
      <c r="BN28" s="450">
        <v>1686714</v>
      </c>
      <c r="BO28" s="451"/>
      <c r="BP28" s="451"/>
      <c r="BQ28" s="451"/>
      <c r="BR28" s="451"/>
      <c r="BS28" s="451"/>
      <c r="BT28" s="451"/>
      <c r="BU28" s="452"/>
      <c r="BV28" s="450">
        <v>1462674</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190</v>
      </c>
      <c r="F29" s="429"/>
      <c r="G29" s="429"/>
      <c r="H29" s="429"/>
      <c r="I29" s="429"/>
      <c r="J29" s="429"/>
      <c r="K29" s="430"/>
      <c r="L29" s="431">
        <v>12</v>
      </c>
      <c r="M29" s="432"/>
      <c r="N29" s="432"/>
      <c r="O29" s="432"/>
      <c r="P29" s="433"/>
      <c r="Q29" s="431">
        <v>2420</v>
      </c>
      <c r="R29" s="432"/>
      <c r="S29" s="432"/>
      <c r="T29" s="432"/>
      <c r="U29" s="432"/>
      <c r="V29" s="433"/>
      <c r="W29" s="491"/>
      <c r="X29" s="492"/>
      <c r="Y29" s="493"/>
      <c r="Z29" s="428" t="s">
        <v>191</v>
      </c>
      <c r="AA29" s="429"/>
      <c r="AB29" s="429"/>
      <c r="AC29" s="429"/>
      <c r="AD29" s="429"/>
      <c r="AE29" s="429"/>
      <c r="AF29" s="429"/>
      <c r="AG29" s="430"/>
      <c r="AH29" s="431">
        <v>126</v>
      </c>
      <c r="AI29" s="432"/>
      <c r="AJ29" s="432"/>
      <c r="AK29" s="432"/>
      <c r="AL29" s="433"/>
      <c r="AM29" s="431">
        <v>373821</v>
      </c>
      <c r="AN29" s="432"/>
      <c r="AO29" s="432"/>
      <c r="AP29" s="432"/>
      <c r="AQ29" s="432"/>
      <c r="AR29" s="433"/>
      <c r="AS29" s="431">
        <v>2967</v>
      </c>
      <c r="AT29" s="432"/>
      <c r="AU29" s="432"/>
      <c r="AV29" s="432"/>
      <c r="AW29" s="432"/>
      <c r="AX29" s="434"/>
      <c r="AY29" s="441"/>
      <c r="AZ29" s="442"/>
      <c r="BA29" s="442"/>
      <c r="BB29" s="443"/>
      <c r="BC29" s="435" t="s">
        <v>192</v>
      </c>
      <c r="BD29" s="436"/>
      <c r="BE29" s="436"/>
      <c r="BF29" s="436"/>
      <c r="BG29" s="436"/>
      <c r="BH29" s="436"/>
      <c r="BI29" s="436"/>
      <c r="BJ29" s="436"/>
      <c r="BK29" s="436"/>
      <c r="BL29" s="436"/>
      <c r="BM29" s="437"/>
      <c r="BN29" s="455">
        <v>176917</v>
      </c>
      <c r="BO29" s="456"/>
      <c r="BP29" s="456"/>
      <c r="BQ29" s="456"/>
      <c r="BR29" s="456"/>
      <c r="BS29" s="456"/>
      <c r="BT29" s="456"/>
      <c r="BU29" s="457"/>
      <c r="BV29" s="455">
        <v>176917</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193</v>
      </c>
      <c r="X30" s="417"/>
      <c r="Y30" s="417"/>
      <c r="Z30" s="417"/>
      <c r="AA30" s="417"/>
      <c r="AB30" s="417"/>
      <c r="AC30" s="417"/>
      <c r="AD30" s="417"/>
      <c r="AE30" s="417"/>
      <c r="AF30" s="417"/>
      <c r="AG30" s="418"/>
      <c r="AH30" s="419">
        <v>96.4</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52</v>
      </c>
      <c r="BD30" s="423"/>
      <c r="BE30" s="423"/>
      <c r="BF30" s="423"/>
      <c r="BG30" s="423"/>
      <c r="BH30" s="423"/>
      <c r="BI30" s="423"/>
      <c r="BJ30" s="423"/>
      <c r="BK30" s="423"/>
      <c r="BL30" s="423"/>
      <c r="BM30" s="424"/>
      <c r="BN30" s="458">
        <v>280925</v>
      </c>
      <c r="BO30" s="459"/>
      <c r="BP30" s="459"/>
      <c r="BQ30" s="459"/>
      <c r="BR30" s="459"/>
      <c r="BS30" s="459"/>
      <c r="BT30" s="459"/>
      <c r="BU30" s="460"/>
      <c r="BV30" s="458">
        <v>207667</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194</v>
      </c>
      <c r="D32" s="408"/>
      <c r="E32" s="408"/>
      <c r="F32" s="408"/>
      <c r="G32" s="408"/>
      <c r="H32" s="408"/>
      <c r="I32" s="408"/>
      <c r="J32" s="408"/>
      <c r="K32" s="408"/>
      <c r="L32" s="408"/>
      <c r="M32" s="408"/>
      <c r="N32" s="408"/>
      <c r="O32" s="408"/>
      <c r="P32" s="408"/>
      <c r="Q32" s="408"/>
      <c r="R32" s="408"/>
      <c r="S32" s="408"/>
      <c r="U32" s="409" t="s">
        <v>195</v>
      </c>
      <c r="V32" s="409"/>
      <c r="W32" s="409"/>
      <c r="X32" s="409"/>
      <c r="Y32" s="409"/>
      <c r="Z32" s="409"/>
      <c r="AA32" s="409"/>
      <c r="AB32" s="409"/>
      <c r="AC32" s="409"/>
      <c r="AD32" s="409"/>
      <c r="AE32" s="409"/>
      <c r="AF32" s="409"/>
      <c r="AG32" s="409"/>
      <c r="AH32" s="409"/>
      <c r="AI32" s="409"/>
      <c r="AJ32" s="409"/>
      <c r="AK32" s="409"/>
      <c r="AM32" s="409" t="s">
        <v>196</v>
      </c>
      <c r="AN32" s="409"/>
      <c r="AO32" s="409"/>
      <c r="AP32" s="409"/>
      <c r="AQ32" s="409"/>
      <c r="AR32" s="409"/>
      <c r="AS32" s="409"/>
      <c r="AT32" s="409"/>
      <c r="AU32" s="409"/>
      <c r="AV32" s="409"/>
      <c r="AW32" s="409"/>
      <c r="AX32" s="409"/>
      <c r="AY32" s="409"/>
      <c r="AZ32" s="409"/>
      <c r="BA32" s="409"/>
      <c r="BB32" s="409"/>
      <c r="BC32" s="409"/>
      <c r="BE32" s="409" t="s">
        <v>197</v>
      </c>
      <c r="BF32" s="409"/>
      <c r="BG32" s="409"/>
      <c r="BH32" s="409"/>
      <c r="BI32" s="409"/>
      <c r="BJ32" s="409"/>
      <c r="BK32" s="409"/>
      <c r="BL32" s="409"/>
      <c r="BM32" s="409"/>
      <c r="BN32" s="409"/>
      <c r="BO32" s="409"/>
      <c r="BP32" s="409"/>
      <c r="BQ32" s="409"/>
      <c r="BR32" s="409"/>
      <c r="BS32" s="409"/>
      <c r="BT32" s="409"/>
      <c r="BU32" s="409"/>
      <c r="BW32" s="409" t="s">
        <v>198</v>
      </c>
      <c r="BX32" s="409"/>
      <c r="BY32" s="409"/>
      <c r="BZ32" s="409"/>
      <c r="CA32" s="409"/>
      <c r="CB32" s="409"/>
      <c r="CC32" s="409"/>
      <c r="CD32" s="409"/>
      <c r="CE32" s="409"/>
      <c r="CF32" s="409"/>
      <c r="CG32" s="409"/>
      <c r="CH32" s="409"/>
      <c r="CI32" s="409"/>
      <c r="CJ32" s="409"/>
      <c r="CK32" s="409"/>
      <c r="CL32" s="409"/>
      <c r="CM32" s="409"/>
      <c r="CO32" s="409" t="s">
        <v>199</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202</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206</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4</v>
      </c>
      <c r="AN34" s="403"/>
      <c r="AO34" s="404" t="str">
        <f>IF('各会計、関係団体の財政状況及び健全化判断比率'!B30="","",'各会計、関係団体の財政状況及び健全化判断比率'!B30)</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t="str">
        <f>IF(BY34="","",MAX(C34:D43,U34:V43,AM34:AN43,BE34:BF43)+1)</f>
        <v/>
      </c>
      <c r="BX34" s="403"/>
      <c r="BY34" s="404" t="str">
        <f>IF('各会計、関係団体の財政状況及び健全化判断比率'!B68="","",'各会計、関係団体の財政状況及び健全化判断比率'!B68)</f>
        <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5</v>
      </c>
      <c r="AN35" s="403"/>
      <c r="AO35" s="404" t="str">
        <f>IF('各会計、関係団体の財政状況及び健全化判断比率'!B31="","",'各会計、関係団体の財政状況及び健全化判断比率'!B31)</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t="str">
        <f t="shared" ref="BW35:BW43" si="2">IF(BY35="","",BW34+1)</f>
        <v/>
      </c>
      <c r="BX35" s="403"/>
      <c r="BY35" s="404" t="str">
        <f>IF('各会計、関係団体の財政状況及び健全化判断比率'!B69="","",'各会計、関係団体の財政状況及び健全化判断比率'!B69)</f>
        <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t="str">
        <f t="shared" si="2"/>
        <v/>
      </c>
      <c r="BX36" s="403"/>
      <c r="BY36" s="404" t="str">
        <f>IF('各会計、関係団体の財政状況及び健全化判断比率'!B70="","",'各会計、関係団体の財政状況及び健全化判断比率'!B70)</f>
        <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tggUCMo5sKrC/Hm071HhRnz+KEqkGeEFpmfLHesSefVAP52W1NQR2sKgS1z6cjY41hdHSaacGXfFE/7Xr4eF1A==" saltValue="w3CvzPOGh/I7u9WWDxS1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224</v>
      </c>
      <c r="S4" s="716"/>
      <c r="T4" s="716"/>
      <c r="U4" s="716"/>
      <c r="V4" s="716"/>
      <c r="W4" s="716"/>
      <c r="X4" s="716"/>
      <c r="Y4" s="717"/>
      <c r="Z4" s="715" t="s">
        <v>225</v>
      </c>
      <c r="AA4" s="716"/>
      <c r="AB4" s="716"/>
      <c r="AC4" s="717"/>
      <c r="AD4" s="715" t="s">
        <v>226</v>
      </c>
      <c r="AE4" s="716"/>
      <c r="AF4" s="716"/>
      <c r="AG4" s="716"/>
      <c r="AH4" s="716"/>
      <c r="AI4" s="716"/>
      <c r="AJ4" s="716"/>
      <c r="AK4" s="717"/>
      <c r="AL4" s="715" t="s">
        <v>225</v>
      </c>
      <c r="AM4" s="716"/>
      <c r="AN4" s="716"/>
      <c r="AO4" s="717"/>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15" t="s">
        <v>230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231</v>
      </c>
      <c r="C5" s="713"/>
      <c r="D5" s="713"/>
      <c r="E5" s="713"/>
      <c r="F5" s="713"/>
      <c r="G5" s="713"/>
      <c r="H5" s="713"/>
      <c r="I5" s="713"/>
      <c r="J5" s="713"/>
      <c r="K5" s="713"/>
      <c r="L5" s="713"/>
      <c r="M5" s="713"/>
      <c r="N5" s="713"/>
      <c r="O5" s="713"/>
      <c r="P5" s="713"/>
      <c r="Q5" s="714"/>
      <c r="R5" s="709">
        <v>1932187</v>
      </c>
      <c r="S5" s="710"/>
      <c r="T5" s="710"/>
      <c r="U5" s="710"/>
      <c r="V5" s="710"/>
      <c r="W5" s="710"/>
      <c r="X5" s="710"/>
      <c r="Y5" s="738"/>
      <c r="Z5" s="751">
        <v>21.5</v>
      </c>
      <c r="AA5" s="751"/>
      <c r="AB5" s="751"/>
      <c r="AC5" s="751"/>
      <c r="AD5" s="752">
        <v>1932187</v>
      </c>
      <c r="AE5" s="752"/>
      <c r="AF5" s="752"/>
      <c r="AG5" s="752"/>
      <c r="AH5" s="752"/>
      <c r="AI5" s="752"/>
      <c r="AJ5" s="752"/>
      <c r="AK5" s="752"/>
      <c r="AL5" s="739">
        <v>41.9</v>
      </c>
      <c r="AM5" s="722"/>
      <c r="AN5" s="722"/>
      <c r="AO5" s="740"/>
      <c r="AP5" s="712" t="s">
        <v>232</v>
      </c>
      <c r="AQ5" s="713"/>
      <c r="AR5" s="713"/>
      <c r="AS5" s="713"/>
      <c r="AT5" s="713"/>
      <c r="AU5" s="713"/>
      <c r="AV5" s="713"/>
      <c r="AW5" s="713"/>
      <c r="AX5" s="713"/>
      <c r="AY5" s="713"/>
      <c r="AZ5" s="713"/>
      <c r="BA5" s="713"/>
      <c r="BB5" s="713"/>
      <c r="BC5" s="713"/>
      <c r="BD5" s="713"/>
      <c r="BE5" s="713"/>
      <c r="BF5" s="714"/>
      <c r="BG5" s="663">
        <v>1932187</v>
      </c>
      <c r="BH5" s="664"/>
      <c r="BI5" s="664"/>
      <c r="BJ5" s="664"/>
      <c r="BK5" s="664"/>
      <c r="BL5" s="664"/>
      <c r="BM5" s="664"/>
      <c r="BN5" s="665"/>
      <c r="BO5" s="699">
        <v>100</v>
      </c>
      <c r="BP5" s="699"/>
      <c r="BQ5" s="699"/>
      <c r="BR5" s="699"/>
      <c r="BS5" s="700" t="s">
        <v>140</v>
      </c>
      <c r="BT5" s="700"/>
      <c r="BU5" s="700"/>
      <c r="BV5" s="700"/>
      <c r="BW5" s="700"/>
      <c r="BX5" s="700"/>
      <c r="BY5" s="700"/>
      <c r="BZ5" s="700"/>
      <c r="CA5" s="700"/>
      <c r="CB5" s="731"/>
      <c r="CD5" s="715" t="s">
        <v>227</v>
      </c>
      <c r="CE5" s="716"/>
      <c r="CF5" s="716"/>
      <c r="CG5" s="716"/>
      <c r="CH5" s="716"/>
      <c r="CI5" s="716"/>
      <c r="CJ5" s="716"/>
      <c r="CK5" s="716"/>
      <c r="CL5" s="716"/>
      <c r="CM5" s="716"/>
      <c r="CN5" s="716"/>
      <c r="CO5" s="716"/>
      <c r="CP5" s="716"/>
      <c r="CQ5" s="717"/>
      <c r="CR5" s="715" t="s">
        <v>233</v>
      </c>
      <c r="CS5" s="716"/>
      <c r="CT5" s="716"/>
      <c r="CU5" s="716"/>
      <c r="CV5" s="716"/>
      <c r="CW5" s="716"/>
      <c r="CX5" s="716"/>
      <c r="CY5" s="717"/>
      <c r="CZ5" s="715" t="s">
        <v>225</v>
      </c>
      <c r="DA5" s="716"/>
      <c r="DB5" s="716"/>
      <c r="DC5" s="717"/>
      <c r="DD5" s="715" t="s">
        <v>234</v>
      </c>
      <c r="DE5" s="716"/>
      <c r="DF5" s="716"/>
      <c r="DG5" s="716"/>
      <c r="DH5" s="716"/>
      <c r="DI5" s="716"/>
      <c r="DJ5" s="716"/>
      <c r="DK5" s="716"/>
      <c r="DL5" s="716"/>
      <c r="DM5" s="716"/>
      <c r="DN5" s="716"/>
      <c r="DO5" s="716"/>
      <c r="DP5" s="717"/>
      <c r="DQ5" s="715" t="s">
        <v>235</v>
      </c>
      <c r="DR5" s="716"/>
      <c r="DS5" s="716"/>
      <c r="DT5" s="716"/>
      <c r="DU5" s="716"/>
      <c r="DV5" s="716"/>
      <c r="DW5" s="716"/>
      <c r="DX5" s="716"/>
      <c r="DY5" s="716"/>
      <c r="DZ5" s="716"/>
      <c r="EA5" s="716"/>
      <c r="EB5" s="716"/>
      <c r="EC5" s="717"/>
    </row>
    <row r="6" spans="2:143" ht="11.25" customHeight="1" x14ac:dyDescent="0.15">
      <c r="B6" s="660" t="s">
        <v>236</v>
      </c>
      <c r="C6" s="661"/>
      <c r="D6" s="661"/>
      <c r="E6" s="661"/>
      <c r="F6" s="661"/>
      <c r="G6" s="661"/>
      <c r="H6" s="661"/>
      <c r="I6" s="661"/>
      <c r="J6" s="661"/>
      <c r="K6" s="661"/>
      <c r="L6" s="661"/>
      <c r="M6" s="661"/>
      <c r="N6" s="661"/>
      <c r="O6" s="661"/>
      <c r="P6" s="661"/>
      <c r="Q6" s="662"/>
      <c r="R6" s="663">
        <v>38861</v>
      </c>
      <c r="S6" s="664"/>
      <c r="T6" s="664"/>
      <c r="U6" s="664"/>
      <c r="V6" s="664"/>
      <c r="W6" s="664"/>
      <c r="X6" s="664"/>
      <c r="Y6" s="665"/>
      <c r="Z6" s="699">
        <v>0.4</v>
      </c>
      <c r="AA6" s="699"/>
      <c r="AB6" s="699"/>
      <c r="AC6" s="699"/>
      <c r="AD6" s="700">
        <v>38861</v>
      </c>
      <c r="AE6" s="700"/>
      <c r="AF6" s="700"/>
      <c r="AG6" s="700"/>
      <c r="AH6" s="700"/>
      <c r="AI6" s="700"/>
      <c r="AJ6" s="700"/>
      <c r="AK6" s="700"/>
      <c r="AL6" s="666">
        <v>0.8</v>
      </c>
      <c r="AM6" s="667"/>
      <c r="AN6" s="667"/>
      <c r="AO6" s="701"/>
      <c r="AP6" s="660" t="s">
        <v>237</v>
      </c>
      <c r="AQ6" s="661"/>
      <c r="AR6" s="661"/>
      <c r="AS6" s="661"/>
      <c r="AT6" s="661"/>
      <c r="AU6" s="661"/>
      <c r="AV6" s="661"/>
      <c r="AW6" s="661"/>
      <c r="AX6" s="661"/>
      <c r="AY6" s="661"/>
      <c r="AZ6" s="661"/>
      <c r="BA6" s="661"/>
      <c r="BB6" s="661"/>
      <c r="BC6" s="661"/>
      <c r="BD6" s="661"/>
      <c r="BE6" s="661"/>
      <c r="BF6" s="662"/>
      <c r="BG6" s="663">
        <v>1932187</v>
      </c>
      <c r="BH6" s="664"/>
      <c r="BI6" s="664"/>
      <c r="BJ6" s="664"/>
      <c r="BK6" s="664"/>
      <c r="BL6" s="664"/>
      <c r="BM6" s="664"/>
      <c r="BN6" s="665"/>
      <c r="BO6" s="699">
        <v>100</v>
      </c>
      <c r="BP6" s="699"/>
      <c r="BQ6" s="699"/>
      <c r="BR6" s="699"/>
      <c r="BS6" s="700" t="s">
        <v>140</v>
      </c>
      <c r="BT6" s="700"/>
      <c r="BU6" s="700"/>
      <c r="BV6" s="700"/>
      <c r="BW6" s="700"/>
      <c r="BX6" s="700"/>
      <c r="BY6" s="700"/>
      <c r="BZ6" s="700"/>
      <c r="CA6" s="700"/>
      <c r="CB6" s="731"/>
      <c r="CD6" s="712" t="s">
        <v>238</v>
      </c>
      <c r="CE6" s="713"/>
      <c r="CF6" s="713"/>
      <c r="CG6" s="713"/>
      <c r="CH6" s="713"/>
      <c r="CI6" s="713"/>
      <c r="CJ6" s="713"/>
      <c r="CK6" s="713"/>
      <c r="CL6" s="713"/>
      <c r="CM6" s="713"/>
      <c r="CN6" s="713"/>
      <c r="CO6" s="713"/>
      <c r="CP6" s="713"/>
      <c r="CQ6" s="714"/>
      <c r="CR6" s="663">
        <v>92637</v>
      </c>
      <c r="CS6" s="664"/>
      <c r="CT6" s="664"/>
      <c r="CU6" s="664"/>
      <c r="CV6" s="664"/>
      <c r="CW6" s="664"/>
      <c r="CX6" s="664"/>
      <c r="CY6" s="665"/>
      <c r="CZ6" s="739">
        <v>1.1000000000000001</v>
      </c>
      <c r="DA6" s="722"/>
      <c r="DB6" s="722"/>
      <c r="DC6" s="741"/>
      <c r="DD6" s="669" t="s">
        <v>140</v>
      </c>
      <c r="DE6" s="664"/>
      <c r="DF6" s="664"/>
      <c r="DG6" s="664"/>
      <c r="DH6" s="664"/>
      <c r="DI6" s="664"/>
      <c r="DJ6" s="664"/>
      <c r="DK6" s="664"/>
      <c r="DL6" s="664"/>
      <c r="DM6" s="664"/>
      <c r="DN6" s="664"/>
      <c r="DO6" s="664"/>
      <c r="DP6" s="665"/>
      <c r="DQ6" s="669">
        <v>92637</v>
      </c>
      <c r="DR6" s="664"/>
      <c r="DS6" s="664"/>
      <c r="DT6" s="664"/>
      <c r="DU6" s="664"/>
      <c r="DV6" s="664"/>
      <c r="DW6" s="664"/>
      <c r="DX6" s="664"/>
      <c r="DY6" s="664"/>
      <c r="DZ6" s="664"/>
      <c r="EA6" s="664"/>
      <c r="EB6" s="664"/>
      <c r="EC6" s="698"/>
    </row>
    <row r="7" spans="2:143" ht="11.25" customHeight="1" x14ac:dyDescent="0.15">
      <c r="B7" s="660" t="s">
        <v>239</v>
      </c>
      <c r="C7" s="661"/>
      <c r="D7" s="661"/>
      <c r="E7" s="661"/>
      <c r="F7" s="661"/>
      <c r="G7" s="661"/>
      <c r="H7" s="661"/>
      <c r="I7" s="661"/>
      <c r="J7" s="661"/>
      <c r="K7" s="661"/>
      <c r="L7" s="661"/>
      <c r="M7" s="661"/>
      <c r="N7" s="661"/>
      <c r="O7" s="661"/>
      <c r="P7" s="661"/>
      <c r="Q7" s="662"/>
      <c r="R7" s="663">
        <v>410</v>
      </c>
      <c r="S7" s="664"/>
      <c r="T7" s="664"/>
      <c r="U7" s="664"/>
      <c r="V7" s="664"/>
      <c r="W7" s="664"/>
      <c r="X7" s="664"/>
      <c r="Y7" s="665"/>
      <c r="Z7" s="699">
        <v>0</v>
      </c>
      <c r="AA7" s="699"/>
      <c r="AB7" s="699"/>
      <c r="AC7" s="699"/>
      <c r="AD7" s="700">
        <v>410</v>
      </c>
      <c r="AE7" s="700"/>
      <c r="AF7" s="700"/>
      <c r="AG7" s="700"/>
      <c r="AH7" s="700"/>
      <c r="AI7" s="700"/>
      <c r="AJ7" s="700"/>
      <c r="AK7" s="700"/>
      <c r="AL7" s="666">
        <v>0</v>
      </c>
      <c r="AM7" s="667"/>
      <c r="AN7" s="667"/>
      <c r="AO7" s="701"/>
      <c r="AP7" s="660" t="s">
        <v>240</v>
      </c>
      <c r="AQ7" s="661"/>
      <c r="AR7" s="661"/>
      <c r="AS7" s="661"/>
      <c r="AT7" s="661"/>
      <c r="AU7" s="661"/>
      <c r="AV7" s="661"/>
      <c r="AW7" s="661"/>
      <c r="AX7" s="661"/>
      <c r="AY7" s="661"/>
      <c r="AZ7" s="661"/>
      <c r="BA7" s="661"/>
      <c r="BB7" s="661"/>
      <c r="BC7" s="661"/>
      <c r="BD7" s="661"/>
      <c r="BE7" s="661"/>
      <c r="BF7" s="662"/>
      <c r="BG7" s="663">
        <v>906992</v>
      </c>
      <c r="BH7" s="664"/>
      <c r="BI7" s="664"/>
      <c r="BJ7" s="664"/>
      <c r="BK7" s="664"/>
      <c r="BL7" s="664"/>
      <c r="BM7" s="664"/>
      <c r="BN7" s="665"/>
      <c r="BO7" s="699">
        <v>46.9</v>
      </c>
      <c r="BP7" s="699"/>
      <c r="BQ7" s="699"/>
      <c r="BR7" s="699"/>
      <c r="BS7" s="700" t="s">
        <v>241</v>
      </c>
      <c r="BT7" s="700"/>
      <c r="BU7" s="700"/>
      <c r="BV7" s="700"/>
      <c r="BW7" s="700"/>
      <c r="BX7" s="700"/>
      <c r="BY7" s="700"/>
      <c r="BZ7" s="700"/>
      <c r="CA7" s="700"/>
      <c r="CB7" s="731"/>
      <c r="CD7" s="660" t="s">
        <v>242</v>
      </c>
      <c r="CE7" s="661"/>
      <c r="CF7" s="661"/>
      <c r="CG7" s="661"/>
      <c r="CH7" s="661"/>
      <c r="CI7" s="661"/>
      <c r="CJ7" s="661"/>
      <c r="CK7" s="661"/>
      <c r="CL7" s="661"/>
      <c r="CM7" s="661"/>
      <c r="CN7" s="661"/>
      <c r="CO7" s="661"/>
      <c r="CP7" s="661"/>
      <c r="CQ7" s="662"/>
      <c r="CR7" s="663">
        <v>1002101</v>
      </c>
      <c r="CS7" s="664"/>
      <c r="CT7" s="664"/>
      <c r="CU7" s="664"/>
      <c r="CV7" s="664"/>
      <c r="CW7" s="664"/>
      <c r="CX7" s="664"/>
      <c r="CY7" s="665"/>
      <c r="CZ7" s="699">
        <v>11.6</v>
      </c>
      <c r="DA7" s="699"/>
      <c r="DB7" s="699"/>
      <c r="DC7" s="699"/>
      <c r="DD7" s="669">
        <v>15779</v>
      </c>
      <c r="DE7" s="664"/>
      <c r="DF7" s="664"/>
      <c r="DG7" s="664"/>
      <c r="DH7" s="664"/>
      <c r="DI7" s="664"/>
      <c r="DJ7" s="664"/>
      <c r="DK7" s="664"/>
      <c r="DL7" s="664"/>
      <c r="DM7" s="664"/>
      <c r="DN7" s="664"/>
      <c r="DO7" s="664"/>
      <c r="DP7" s="665"/>
      <c r="DQ7" s="669">
        <v>829052</v>
      </c>
      <c r="DR7" s="664"/>
      <c r="DS7" s="664"/>
      <c r="DT7" s="664"/>
      <c r="DU7" s="664"/>
      <c r="DV7" s="664"/>
      <c r="DW7" s="664"/>
      <c r="DX7" s="664"/>
      <c r="DY7" s="664"/>
      <c r="DZ7" s="664"/>
      <c r="EA7" s="664"/>
      <c r="EB7" s="664"/>
      <c r="EC7" s="698"/>
    </row>
    <row r="8" spans="2:143" ht="11.25" customHeight="1" x14ac:dyDescent="0.15">
      <c r="B8" s="660" t="s">
        <v>243</v>
      </c>
      <c r="C8" s="661"/>
      <c r="D8" s="661"/>
      <c r="E8" s="661"/>
      <c r="F8" s="661"/>
      <c r="G8" s="661"/>
      <c r="H8" s="661"/>
      <c r="I8" s="661"/>
      <c r="J8" s="661"/>
      <c r="K8" s="661"/>
      <c r="L8" s="661"/>
      <c r="M8" s="661"/>
      <c r="N8" s="661"/>
      <c r="O8" s="661"/>
      <c r="P8" s="661"/>
      <c r="Q8" s="662"/>
      <c r="R8" s="663">
        <v>3636</v>
      </c>
      <c r="S8" s="664"/>
      <c r="T8" s="664"/>
      <c r="U8" s="664"/>
      <c r="V8" s="664"/>
      <c r="W8" s="664"/>
      <c r="X8" s="664"/>
      <c r="Y8" s="665"/>
      <c r="Z8" s="699">
        <v>0</v>
      </c>
      <c r="AA8" s="699"/>
      <c r="AB8" s="699"/>
      <c r="AC8" s="699"/>
      <c r="AD8" s="700">
        <v>3636</v>
      </c>
      <c r="AE8" s="700"/>
      <c r="AF8" s="700"/>
      <c r="AG8" s="700"/>
      <c r="AH8" s="700"/>
      <c r="AI8" s="700"/>
      <c r="AJ8" s="700"/>
      <c r="AK8" s="700"/>
      <c r="AL8" s="666">
        <v>0.1</v>
      </c>
      <c r="AM8" s="667"/>
      <c r="AN8" s="667"/>
      <c r="AO8" s="701"/>
      <c r="AP8" s="660" t="s">
        <v>244</v>
      </c>
      <c r="AQ8" s="661"/>
      <c r="AR8" s="661"/>
      <c r="AS8" s="661"/>
      <c r="AT8" s="661"/>
      <c r="AU8" s="661"/>
      <c r="AV8" s="661"/>
      <c r="AW8" s="661"/>
      <c r="AX8" s="661"/>
      <c r="AY8" s="661"/>
      <c r="AZ8" s="661"/>
      <c r="BA8" s="661"/>
      <c r="BB8" s="661"/>
      <c r="BC8" s="661"/>
      <c r="BD8" s="661"/>
      <c r="BE8" s="661"/>
      <c r="BF8" s="662"/>
      <c r="BG8" s="663">
        <v>27256</v>
      </c>
      <c r="BH8" s="664"/>
      <c r="BI8" s="664"/>
      <c r="BJ8" s="664"/>
      <c r="BK8" s="664"/>
      <c r="BL8" s="664"/>
      <c r="BM8" s="664"/>
      <c r="BN8" s="665"/>
      <c r="BO8" s="699">
        <v>1.4</v>
      </c>
      <c r="BP8" s="699"/>
      <c r="BQ8" s="699"/>
      <c r="BR8" s="699"/>
      <c r="BS8" s="700" t="s">
        <v>241</v>
      </c>
      <c r="BT8" s="700"/>
      <c r="BU8" s="700"/>
      <c r="BV8" s="700"/>
      <c r="BW8" s="700"/>
      <c r="BX8" s="700"/>
      <c r="BY8" s="700"/>
      <c r="BZ8" s="700"/>
      <c r="CA8" s="700"/>
      <c r="CB8" s="731"/>
      <c r="CD8" s="660" t="s">
        <v>245</v>
      </c>
      <c r="CE8" s="661"/>
      <c r="CF8" s="661"/>
      <c r="CG8" s="661"/>
      <c r="CH8" s="661"/>
      <c r="CI8" s="661"/>
      <c r="CJ8" s="661"/>
      <c r="CK8" s="661"/>
      <c r="CL8" s="661"/>
      <c r="CM8" s="661"/>
      <c r="CN8" s="661"/>
      <c r="CO8" s="661"/>
      <c r="CP8" s="661"/>
      <c r="CQ8" s="662"/>
      <c r="CR8" s="663">
        <v>4233717</v>
      </c>
      <c r="CS8" s="664"/>
      <c r="CT8" s="664"/>
      <c r="CU8" s="664"/>
      <c r="CV8" s="664"/>
      <c r="CW8" s="664"/>
      <c r="CX8" s="664"/>
      <c r="CY8" s="665"/>
      <c r="CZ8" s="699">
        <v>49</v>
      </c>
      <c r="DA8" s="699"/>
      <c r="DB8" s="699"/>
      <c r="DC8" s="699"/>
      <c r="DD8" s="669">
        <v>1474</v>
      </c>
      <c r="DE8" s="664"/>
      <c r="DF8" s="664"/>
      <c r="DG8" s="664"/>
      <c r="DH8" s="664"/>
      <c r="DI8" s="664"/>
      <c r="DJ8" s="664"/>
      <c r="DK8" s="664"/>
      <c r="DL8" s="664"/>
      <c r="DM8" s="664"/>
      <c r="DN8" s="664"/>
      <c r="DO8" s="664"/>
      <c r="DP8" s="665"/>
      <c r="DQ8" s="669">
        <v>1532214</v>
      </c>
      <c r="DR8" s="664"/>
      <c r="DS8" s="664"/>
      <c r="DT8" s="664"/>
      <c r="DU8" s="664"/>
      <c r="DV8" s="664"/>
      <c r="DW8" s="664"/>
      <c r="DX8" s="664"/>
      <c r="DY8" s="664"/>
      <c r="DZ8" s="664"/>
      <c r="EA8" s="664"/>
      <c r="EB8" s="664"/>
      <c r="EC8" s="698"/>
    </row>
    <row r="9" spans="2:143" ht="11.25" customHeight="1" x14ac:dyDescent="0.15">
      <c r="B9" s="660" t="s">
        <v>246</v>
      </c>
      <c r="C9" s="661"/>
      <c r="D9" s="661"/>
      <c r="E9" s="661"/>
      <c r="F9" s="661"/>
      <c r="G9" s="661"/>
      <c r="H9" s="661"/>
      <c r="I9" s="661"/>
      <c r="J9" s="661"/>
      <c r="K9" s="661"/>
      <c r="L9" s="661"/>
      <c r="M9" s="661"/>
      <c r="N9" s="661"/>
      <c r="O9" s="661"/>
      <c r="P9" s="661"/>
      <c r="Q9" s="662"/>
      <c r="R9" s="663">
        <v>3514</v>
      </c>
      <c r="S9" s="664"/>
      <c r="T9" s="664"/>
      <c r="U9" s="664"/>
      <c r="V9" s="664"/>
      <c r="W9" s="664"/>
      <c r="X9" s="664"/>
      <c r="Y9" s="665"/>
      <c r="Z9" s="699">
        <v>0</v>
      </c>
      <c r="AA9" s="699"/>
      <c r="AB9" s="699"/>
      <c r="AC9" s="699"/>
      <c r="AD9" s="700">
        <v>3514</v>
      </c>
      <c r="AE9" s="700"/>
      <c r="AF9" s="700"/>
      <c r="AG9" s="700"/>
      <c r="AH9" s="700"/>
      <c r="AI9" s="700"/>
      <c r="AJ9" s="700"/>
      <c r="AK9" s="700"/>
      <c r="AL9" s="666">
        <v>0.1</v>
      </c>
      <c r="AM9" s="667"/>
      <c r="AN9" s="667"/>
      <c r="AO9" s="701"/>
      <c r="AP9" s="660" t="s">
        <v>247</v>
      </c>
      <c r="AQ9" s="661"/>
      <c r="AR9" s="661"/>
      <c r="AS9" s="661"/>
      <c r="AT9" s="661"/>
      <c r="AU9" s="661"/>
      <c r="AV9" s="661"/>
      <c r="AW9" s="661"/>
      <c r="AX9" s="661"/>
      <c r="AY9" s="661"/>
      <c r="AZ9" s="661"/>
      <c r="BA9" s="661"/>
      <c r="BB9" s="661"/>
      <c r="BC9" s="661"/>
      <c r="BD9" s="661"/>
      <c r="BE9" s="661"/>
      <c r="BF9" s="662"/>
      <c r="BG9" s="663">
        <v>798690</v>
      </c>
      <c r="BH9" s="664"/>
      <c r="BI9" s="664"/>
      <c r="BJ9" s="664"/>
      <c r="BK9" s="664"/>
      <c r="BL9" s="664"/>
      <c r="BM9" s="664"/>
      <c r="BN9" s="665"/>
      <c r="BO9" s="699">
        <v>41.3</v>
      </c>
      <c r="BP9" s="699"/>
      <c r="BQ9" s="699"/>
      <c r="BR9" s="699"/>
      <c r="BS9" s="700" t="s">
        <v>140</v>
      </c>
      <c r="BT9" s="700"/>
      <c r="BU9" s="700"/>
      <c r="BV9" s="700"/>
      <c r="BW9" s="700"/>
      <c r="BX9" s="700"/>
      <c r="BY9" s="700"/>
      <c r="BZ9" s="700"/>
      <c r="CA9" s="700"/>
      <c r="CB9" s="731"/>
      <c r="CD9" s="660" t="s">
        <v>248</v>
      </c>
      <c r="CE9" s="661"/>
      <c r="CF9" s="661"/>
      <c r="CG9" s="661"/>
      <c r="CH9" s="661"/>
      <c r="CI9" s="661"/>
      <c r="CJ9" s="661"/>
      <c r="CK9" s="661"/>
      <c r="CL9" s="661"/>
      <c r="CM9" s="661"/>
      <c r="CN9" s="661"/>
      <c r="CO9" s="661"/>
      <c r="CP9" s="661"/>
      <c r="CQ9" s="662"/>
      <c r="CR9" s="663">
        <v>583861</v>
      </c>
      <c r="CS9" s="664"/>
      <c r="CT9" s="664"/>
      <c r="CU9" s="664"/>
      <c r="CV9" s="664"/>
      <c r="CW9" s="664"/>
      <c r="CX9" s="664"/>
      <c r="CY9" s="665"/>
      <c r="CZ9" s="699">
        <v>6.8</v>
      </c>
      <c r="DA9" s="699"/>
      <c r="DB9" s="699"/>
      <c r="DC9" s="699"/>
      <c r="DD9" s="669">
        <v>781</v>
      </c>
      <c r="DE9" s="664"/>
      <c r="DF9" s="664"/>
      <c r="DG9" s="664"/>
      <c r="DH9" s="664"/>
      <c r="DI9" s="664"/>
      <c r="DJ9" s="664"/>
      <c r="DK9" s="664"/>
      <c r="DL9" s="664"/>
      <c r="DM9" s="664"/>
      <c r="DN9" s="664"/>
      <c r="DO9" s="664"/>
      <c r="DP9" s="665"/>
      <c r="DQ9" s="669">
        <v>443626</v>
      </c>
      <c r="DR9" s="664"/>
      <c r="DS9" s="664"/>
      <c r="DT9" s="664"/>
      <c r="DU9" s="664"/>
      <c r="DV9" s="664"/>
      <c r="DW9" s="664"/>
      <c r="DX9" s="664"/>
      <c r="DY9" s="664"/>
      <c r="DZ9" s="664"/>
      <c r="EA9" s="664"/>
      <c r="EB9" s="664"/>
      <c r="EC9" s="698"/>
    </row>
    <row r="10" spans="2:143" ht="11.25" customHeight="1" x14ac:dyDescent="0.15">
      <c r="B10" s="660" t="s">
        <v>249</v>
      </c>
      <c r="C10" s="661"/>
      <c r="D10" s="661"/>
      <c r="E10" s="661"/>
      <c r="F10" s="661"/>
      <c r="G10" s="661"/>
      <c r="H10" s="661"/>
      <c r="I10" s="661"/>
      <c r="J10" s="661"/>
      <c r="K10" s="661"/>
      <c r="L10" s="661"/>
      <c r="M10" s="661"/>
      <c r="N10" s="661"/>
      <c r="O10" s="661"/>
      <c r="P10" s="661"/>
      <c r="Q10" s="662"/>
      <c r="R10" s="663" t="s">
        <v>140</v>
      </c>
      <c r="S10" s="664"/>
      <c r="T10" s="664"/>
      <c r="U10" s="664"/>
      <c r="V10" s="664"/>
      <c r="W10" s="664"/>
      <c r="X10" s="664"/>
      <c r="Y10" s="665"/>
      <c r="Z10" s="699" t="s">
        <v>241</v>
      </c>
      <c r="AA10" s="699"/>
      <c r="AB10" s="699"/>
      <c r="AC10" s="699"/>
      <c r="AD10" s="700" t="s">
        <v>140</v>
      </c>
      <c r="AE10" s="700"/>
      <c r="AF10" s="700"/>
      <c r="AG10" s="700"/>
      <c r="AH10" s="700"/>
      <c r="AI10" s="700"/>
      <c r="AJ10" s="700"/>
      <c r="AK10" s="700"/>
      <c r="AL10" s="666" t="s">
        <v>140</v>
      </c>
      <c r="AM10" s="667"/>
      <c r="AN10" s="667"/>
      <c r="AO10" s="701"/>
      <c r="AP10" s="660" t="s">
        <v>250</v>
      </c>
      <c r="AQ10" s="661"/>
      <c r="AR10" s="661"/>
      <c r="AS10" s="661"/>
      <c r="AT10" s="661"/>
      <c r="AU10" s="661"/>
      <c r="AV10" s="661"/>
      <c r="AW10" s="661"/>
      <c r="AX10" s="661"/>
      <c r="AY10" s="661"/>
      <c r="AZ10" s="661"/>
      <c r="BA10" s="661"/>
      <c r="BB10" s="661"/>
      <c r="BC10" s="661"/>
      <c r="BD10" s="661"/>
      <c r="BE10" s="661"/>
      <c r="BF10" s="662"/>
      <c r="BG10" s="663">
        <v>46673</v>
      </c>
      <c r="BH10" s="664"/>
      <c r="BI10" s="664"/>
      <c r="BJ10" s="664"/>
      <c r="BK10" s="664"/>
      <c r="BL10" s="664"/>
      <c r="BM10" s="664"/>
      <c r="BN10" s="665"/>
      <c r="BO10" s="699">
        <v>2.4</v>
      </c>
      <c r="BP10" s="699"/>
      <c r="BQ10" s="699"/>
      <c r="BR10" s="699"/>
      <c r="BS10" s="700" t="s">
        <v>241</v>
      </c>
      <c r="BT10" s="700"/>
      <c r="BU10" s="700"/>
      <c r="BV10" s="700"/>
      <c r="BW10" s="700"/>
      <c r="BX10" s="700"/>
      <c r="BY10" s="700"/>
      <c r="BZ10" s="700"/>
      <c r="CA10" s="700"/>
      <c r="CB10" s="731"/>
      <c r="CD10" s="660" t="s">
        <v>251</v>
      </c>
      <c r="CE10" s="661"/>
      <c r="CF10" s="661"/>
      <c r="CG10" s="661"/>
      <c r="CH10" s="661"/>
      <c r="CI10" s="661"/>
      <c r="CJ10" s="661"/>
      <c r="CK10" s="661"/>
      <c r="CL10" s="661"/>
      <c r="CM10" s="661"/>
      <c r="CN10" s="661"/>
      <c r="CO10" s="661"/>
      <c r="CP10" s="661"/>
      <c r="CQ10" s="662"/>
      <c r="CR10" s="663" t="s">
        <v>140</v>
      </c>
      <c r="CS10" s="664"/>
      <c r="CT10" s="664"/>
      <c r="CU10" s="664"/>
      <c r="CV10" s="664"/>
      <c r="CW10" s="664"/>
      <c r="CX10" s="664"/>
      <c r="CY10" s="665"/>
      <c r="CZ10" s="699" t="s">
        <v>140</v>
      </c>
      <c r="DA10" s="699"/>
      <c r="DB10" s="699"/>
      <c r="DC10" s="699"/>
      <c r="DD10" s="669" t="s">
        <v>140</v>
      </c>
      <c r="DE10" s="664"/>
      <c r="DF10" s="664"/>
      <c r="DG10" s="664"/>
      <c r="DH10" s="664"/>
      <c r="DI10" s="664"/>
      <c r="DJ10" s="664"/>
      <c r="DK10" s="664"/>
      <c r="DL10" s="664"/>
      <c r="DM10" s="664"/>
      <c r="DN10" s="664"/>
      <c r="DO10" s="664"/>
      <c r="DP10" s="665"/>
      <c r="DQ10" s="669" t="s">
        <v>140</v>
      </c>
      <c r="DR10" s="664"/>
      <c r="DS10" s="664"/>
      <c r="DT10" s="664"/>
      <c r="DU10" s="664"/>
      <c r="DV10" s="664"/>
      <c r="DW10" s="664"/>
      <c r="DX10" s="664"/>
      <c r="DY10" s="664"/>
      <c r="DZ10" s="664"/>
      <c r="EA10" s="664"/>
      <c r="EB10" s="664"/>
      <c r="EC10" s="698"/>
    </row>
    <row r="11" spans="2:143" ht="11.25" customHeight="1" x14ac:dyDescent="0.15">
      <c r="B11" s="660" t="s">
        <v>252</v>
      </c>
      <c r="C11" s="661"/>
      <c r="D11" s="661"/>
      <c r="E11" s="661"/>
      <c r="F11" s="661"/>
      <c r="G11" s="661"/>
      <c r="H11" s="661"/>
      <c r="I11" s="661"/>
      <c r="J11" s="661"/>
      <c r="K11" s="661"/>
      <c r="L11" s="661"/>
      <c r="M11" s="661"/>
      <c r="N11" s="661"/>
      <c r="O11" s="661"/>
      <c r="P11" s="661"/>
      <c r="Q11" s="662"/>
      <c r="R11" s="663">
        <v>425168</v>
      </c>
      <c r="S11" s="664"/>
      <c r="T11" s="664"/>
      <c r="U11" s="664"/>
      <c r="V11" s="664"/>
      <c r="W11" s="664"/>
      <c r="X11" s="664"/>
      <c r="Y11" s="665"/>
      <c r="Z11" s="666">
        <v>4.7</v>
      </c>
      <c r="AA11" s="667"/>
      <c r="AB11" s="667"/>
      <c r="AC11" s="668"/>
      <c r="AD11" s="669">
        <v>425168</v>
      </c>
      <c r="AE11" s="664"/>
      <c r="AF11" s="664"/>
      <c r="AG11" s="664"/>
      <c r="AH11" s="664"/>
      <c r="AI11" s="664"/>
      <c r="AJ11" s="664"/>
      <c r="AK11" s="665"/>
      <c r="AL11" s="666">
        <v>9.1999999999999993</v>
      </c>
      <c r="AM11" s="667"/>
      <c r="AN11" s="667"/>
      <c r="AO11" s="701"/>
      <c r="AP11" s="660" t="s">
        <v>253</v>
      </c>
      <c r="AQ11" s="661"/>
      <c r="AR11" s="661"/>
      <c r="AS11" s="661"/>
      <c r="AT11" s="661"/>
      <c r="AU11" s="661"/>
      <c r="AV11" s="661"/>
      <c r="AW11" s="661"/>
      <c r="AX11" s="661"/>
      <c r="AY11" s="661"/>
      <c r="AZ11" s="661"/>
      <c r="BA11" s="661"/>
      <c r="BB11" s="661"/>
      <c r="BC11" s="661"/>
      <c r="BD11" s="661"/>
      <c r="BE11" s="661"/>
      <c r="BF11" s="662"/>
      <c r="BG11" s="663">
        <v>34373</v>
      </c>
      <c r="BH11" s="664"/>
      <c r="BI11" s="664"/>
      <c r="BJ11" s="664"/>
      <c r="BK11" s="664"/>
      <c r="BL11" s="664"/>
      <c r="BM11" s="664"/>
      <c r="BN11" s="665"/>
      <c r="BO11" s="699">
        <v>1.8</v>
      </c>
      <c r="BP11" s="699"/>
      <c r="BQ11" s="699"/>
      <c r="BR11" s="699"/>
      <c r="BS11" s="700" t="s">
        <v>241</v>
      </c>
      <c r="BT11" s="700"/>
      <c r="BU11" s="700"/>
      <c r="BV11" s="700"/>
      <c r="BW11" s="700"/>
      <c r="BX11" s="700"/>
      <c r="BY11" s="700"/>
      <c r="BZ11" s="700"/>
      <c r="CA11" s="700"/>
      <c r="CB11" s="731"/>
      <c r="CD11" s="660" t="s">
        <v>254</v>
      </c>
      <c r="CE11" s="661"/>
      <c r="CF11" s="661"/>
      <c r="CG11" s="661"/>
      <c r="CH11" s="661"/>
      <c r="CI11" s="661"/>
      <c r="CJ11" s="661"/>
      <c r="CK11" s="661"/>
      <c r="CL11" s="661"/>
      <c r="CM11" s="661"/>
      <c r="CN11" s="661"/>
      <c r="CO11" s="661"/>
      <c r="CP11" s="661"/>
      <c r="CQ11" s="662"/>
      <c r="CR11" s="663">
        <v>47071</v>
      </c>
      <c r="CS11" s="664"/>
      <c r="CT11" s="664"/>
      <c r="CU11" s="664"/>
      <c r="CV11" s="664"/>
      <c r="CW11" s="664"/>
      <c r="CX11" s="664"/>
      <c r="CY11" s="665"/>
      <c r="CZ11" s="699">
        <v>0.5</v>
      </c>
      <c r="DA11" s="699"/>
      <c r="DB11" s="699"/>
      <c r="DC11" s="699"/>
      <c r="DD11" s="669">
        <v>20711</v>
      </c>
      <c r="DE11" s="664"/>
      <c r="DF11" s="664"/>
      <c r="DG11" s="664"/>
      <c r="DH11" s="664"/>
      <c r="DI11" s="664"/>
      <c r="DJ11" s="664"/>
      <c r="DK11" s="664"/>
      <c r="DL11" s="664"/>
      <c r="DM11" s="664"/>
      <c r="DN11" s="664"/>
      <c r="DO11" s="664"/>
      <c r="DP11" s="665"/>
      <c r="DQ11" s="669">
        <v>22881</v>
      </c>
      <c r="DR11" s="664"/>
      <c r="DS11" s="664"/>
      <c r="DT11" s="664"/>
      <c r="DU11" s="664"/>
      <c r="DV11" s="664"/>
      <c r="DW11" s="664"/>
      <c r="DX11" s="664"/>
      <c r="DY11" s="664"/>
      <c r="DZ11" s="664"/>
      <c r="EA11" s="664"/>
      <c r="EB11" s="664"/>
      <c r="EC11" s="698"/>
    </row>
    <row r="12" spans="2:143" ht="11.25" customHeight="1" x14ac:dyDescent="0.15">
      <c r="B12" s="660" t="s">
        <v>255</v>
      </c>
      <c r="C12" s="661"/>
      <c r="D12" s="661"/>
      <c r="E12" s="661"/>
      <c r="F12" s="661"/>
      <c r="G12" s="661"/>
      <c r="H12" s="661"/>
      <c r="I12" s="661"/>
      <c r="J12" s="661"/>
      <c r="K12" s="661"/>
      <c r="L12" s="661"/>
      <c r="M12" s="661"/>
      <c r="N12" s="661"/>
      <c r="O12" s="661"/>
      <c r="P12" s="661"/>
      <c r="Q12" s="662"/>
      <c r="R12" s="663">
        <v>1837</v>
      </c>
      <c r="S12" s="664"/>
      <c r="T12" s="664"/>
      <c r="U12" s="664"/>
      <c r="V12" s="664"/>
      <c r="W12" s="664"/>
      <c r="X12" s="664"/>
      <c r="Y12" s="665"/>
      <c r="Z12" s="699">
        <v>0</v>
      </c>
      <c r="AA12" s="699"/>
      <c r="AB12" s="699"/>
      <c r="AC12" s="699"/>
      <c r="AD12" s="700">
        <v>1837</v>
      </c>
      <c r="AE12" s="700"/>
      <c r="AF12" s="700"/>
      <c r="AG12" s="700"/>
      <c r="AH12" s="700"/>
      <c r="AI12" s="700"/>
      <c r="AJ12" s="700"/>
      <c r="AK12" s="700"/>
      <c r="AL12" s="666">
        <v>0</v>
      </c>
      <c r="AM12" s="667"/>
      <c r="AN12" s="667"/>
      <c r="AO12" s="701"/>
      <c r="AP12" s="660" t="s">
        <v>256</v>
      </c>
      <c r="AQ12" s="661"/>
      <c r="AR12" s="661"/>
      <c r="AS12" s="661"/>
      <c r="AT12" s="661"/>
      <c r="AU12" s="661"/>
      <c r="AV12" s="661"/>
      <c r="AW12" s="661"/>
      <c r="AX12" s="661"/>
      <c r="AY12" s="661"/>
      <c r="AZ12" s="661"/>
      <c r="BA12" s="661"/>
      <c r="BB12" s="661"/>
      <c r="BC12" s="661"/>
      <c r="BD12" s="661"/>
      <c r="BE12" s="661"/>
      <c r="BF12" s="662"/>
      <c r="BG12" s="663">
        <v>862617</v>
      </c>
      <c r="BH12" s="664"/>
      <c r="BI12" s="664"/>
      <c r="BJ12" s="664"/>
      <c r="BK12" s="664"/>
      <c r="BL12" s="664"/>
      <c r="BM12" s="664"/>
      <c r="BN12" s="665"/>
      <c r="BO12" s="699">
        <v>44.6</v>
      </c>
      <c r="BP12" s="699"/>
      <c r="BQ12" s="699"/>
      <c r="BR12" s="699"/>
      <c r="BS12" s="700" t="s">
        <v>140</v>
      </c>
      <c r="BT12" s="700"/>
      <c r="BU12" s="700"/>
      <c r="BV12" s="700"/>
      <c r="BW12" s="700"/>
      <c r="BX12" s="700"/>
      <c r="BY12" s="700"/>
      <c r="BZ12" s="700"/>
      <c r="CA12" s="700"/>
      <c r="CB12" s="731"/>
      <c r="CD12" s="660" t="s">
        <v>257</v>
      </c>
      <c r="CE12" s="661"/>
      <c r="CF12" s="661"/>
      <c r="CG12" s="661"/>
      <c r="CH12" s="661"/>
      <c r="CI12" s="661"/>
      <c r="CJ12" s="661"/>
      <c r="CK12" s="661"/>
      <c r="CL12" s="661"/>
      <c r="CM12" s="661"/>
      <c r="CN12" s="661"/>
      <c r="CO12" s="661"/>
      <c r="CP12" s="661"/>
      <c r="CQ12" s="662"/>
      <c r="CR12" s="663">
        <v>238316</v>
      </c>
      <c r="CS12" s="664"/>
      <c r="CT12" s="664"/>
      <c r="CU12" s="664"/>
      <c r="CV12" s="664"/>
      <c r="CW12" s="664"/>
      <c r="CX12" s="664"/>
      <c r="CY12" s="665"/>
      <c r="CZ12" s="699">
        <v>2.8</v>
      </c>
      <c r="DA12" s="699"/>
      <c r="DB12" s="699"/>
      <c r="DC12" s="699"/>
      <c r="DD12" s="669">
        <v>16291</v>
      </c>
      <c r="DE12" s="664"/>
      <c r="DF12" s="664"/>
      <c r="DG12" s="664"/>
      <c r="DH12" s="664"/>
      <c r="DI12" s="664"/>
      <c r="DJ12" s="664"/>
      <c r="DK12" s="664"/>
      <c r="DL12" s="664"/>
      <c r="DM12" s="664"/>
      <c r="DN12" s="664"/>
      <c r="DO12" s="664"/>
      <c r="DP12" s="665"/>
      <c r="DQ12" s="669">
        <v>55338</v>
      </c>
      <c r="DR12" s="664"/>
      <c r="DS12" s="664"/>
      <c r="DT12" s="664"/>
      <c r="DU12" s="664"/>
      <c r="DV12" s="664"/>
      <c r="DW12" s="664"/>
      <c r="DX12" s="664"/>
      <c r="DY12" s="664"/>
      <c r="DZ12" s="664"/>
      <c r="EA12" s="664"/>
      <c r="EB12" s="664"/>
      <c r="EC12" s="698"/>
    </row>
    <row r="13" spans="2:143" ht="11.25" customHeight="1" x14ac:dyDescent="0.15">
      <c r="B13" s="660" t="s">
        <v>258</v>
      </c>
      <c r="C13" s="661"/>
      <c r="D13" s="661"/>
      <c r="E13" s="661"/>
      <c r="F13" s="661"/>
      <c r="G13" s="661"/>
      <c r="H13" s="661"/>
      <c r="I13" s="661"/>
      <c r="J13" s="661"/>
      <c r="K13" s="661"/>
      <c r="L13" s="661"/>
      <c r="M13" s="661"/>
      <c r="N13" s="661"/>
      <c r="O13" s="661"/>
      <c r="P13" s="661"/>
      <c r="Q13" s="662"/>
      <c r="R13" s="663" t="s">
        <v>140</v>
      </c>
      <c r="S13" s="664"/>
      <c r="T13" s="664"/>
      <c r="U13" s="664"/>
      <c r="V13" s="664"/>
      <c r="W13" s="664"/>
      <c r="X13" s="664"/>
      <c r="Y13" s="665"/>
      <c r="Z13" s="699" t="s">
        <v>241</v>
      </c>
      <c r="AA13" s="699"/>
      <c r="AB13" s="699"/>
      <c r="AC13" s="699"/>
      <c r="AD13" s="700" t="s">
        <v>140</v>
      </c>
      <c r="AE13" s="700"/>
      <c r="AF13" s="700"/>
      <c r="AG13" s="700"/>
      <c r="AH13" s="700"/>
      <c r="AI13" s="700"/>
      <c r="AJ13" s="700"/>
      <c r="AK13" s="700"/>
      <c r="AL13" s="666" t="s">
        <v>140</v>
      </c>
      <c r="AM13" s="667"/>
      <c r="AN13" s="667"/>
      <c r="AO13" s="701"/>
      <c r="AP13" s="660" t="s">
        <v>259</v>
      </c>
      <c r="AQ13" s="661"/>
      <c r="AR13" s="661"/>
      <c r="AS13" s="661"/>
      <c r="AT13" s="661"/>
      <c r="AU13" s="661"/>
      <c r="AV13" s="661"/>
      <c r="AW13" s="661"/>
      <c r="AX13" s="661"/>
      <c r="AY13" s="661"/>
      <c r="AZ13" s="661"/>
      <c r="BA13" s="661"/>
      <c r="BB13" s="661"/>
      <c r="BC13" s="661"/>
      <c r="BD13" s="661"/>
      <c r="BE13" s="661"/>
      <c r="BF13" s="662"/>
      <c r="BG13" s="663">
        <v>850037</v>
      </c>
      <c r="BH13" s="664"/>
      <c r="BI13" s="664"/>
      <c r="BJ13" s="664"/>
      <c r="BK13" s="664"/>
      <c r="BL13" s="664"/>
      <c r="BM13" s="664"/>
      <c r="BN13" s="665"/>
      <c r="BO13" s="699">
        <v>44</v>
      </c>
      <c r="BP13" s="699"/>
      <c r="BQ13" s="699"/>
      <c r="BR13" s="699"/>
      <c r="BS13" s="700" t="s">
        <v>241</v>
      </c>
      <c r="BT13" s="700"/>
      <c r="BU13" s="700"/>
      <c r="BV13" s="700"/>
      <c r="BW13" s="700"/>
      <c r="BX13" s="700"/>
      <c r="BY13" s="700"/>
      <c r="BZ13" s="700"/>
      <c r="CA13" s="700"/>
      <c r="CB13" s="731"/>
      <c r="CD13" s="660" t="s">
        <v>260</v>
      </c>
      <c r="CE13" s="661"/>
      <c r="CF13" s="661"/>
      <c r="CG13" s="661"/>
      <c r="CH13" s="661"/>
      <c r="CI13" s="661"/>
      <c r="CJ13" s="661"/>
      <c r="CK13" s="661"/>
      <c r="CL13" s="661"/>
      <c r="CM13" s="661"/>
      <c r="CN13" s="661"/>
      <c r="CO13" s="661"/>
      <c r="CP13" s="661"/>
      <c r="CQ13" s="662"/>
      <c r="CR13" s="663">
        <v>602363</v>
      </c>
      <c r="CS13" s="664"/>
      <c r="CT13" s="664"/>
      <c r="CU13" s="664"/>
      <c r="CV13" s="664"/>
      <c r="CW13" s="664"/>
      <c r="CX13" s="664"/>
      <c r="CY13" s="665"/>
      <c r="CZ13" s="699">
        <v>7</v>
      </c>
      <c r="DA13" s="699"/>
      <c r="DB13" s="699"/>
      <c r="DC13" s="699"/>
      <c r="DD13" s="669">
        <v>268334</v>
      </c>
      <c r="DE13" s="664"/>
      <c r="DF13" s="664"/>
      <c r="DG13" s="664"/>
      <c r="DH13" s="664"/>
      <c r="DI13" s="664"/>
      <c r="DJ13" s="664"/>
      <c r="DK13" s="664"/>
      <c r="DL13" s="664"/>
      <c r="DM13" s="664"/>
      <c r="DN13" s="664"/>
      <c r="DO13" s="664"/>
      <c r="DP13" s="665"/>
      <c r="DQ13" s="669">
        <v>366222</v>
      </c>
      <c r="DR13" s="664"/>
      <c r="DS13" s="664"/>
      <c r="DT13" s="664"/>
      <c r="DU13" s="664"/>
      <c r="DV13" s="664"/>
      <c r="DW13" s="664"/>
      <c r="DX13" s="664"/>
      <c r="DY13" s="664"/>
      <c r="DZ13" s="664"/>
      <c r="EA13" s="664"/>
      <c r="EB13" s="664"/>
      <c r="EC13" s="698"/>
    </row>
    <row r="14" spans="2:143" ht="11.25" customHeight="1" x14ac:dyDescent="0.15">
      <c r="B14" s="660" t="s">
        <v>261</v>
      </c>
      <c r="C14" s="661"/>
      <c r="D14" s="661"/>
      <c r="E14" s="661"/>
      <c r="F14" s="661"/>
      <c r="G14" s="661"/>
      <c r="H14" s="661"/>
      <c r="I14" s="661"/>
      <c r="J14" s="661"/>
      <c r="K14" s="661"/>
      <c r="L14" s="661"/>
      <c r="M14" s="661"/>
      <c r="N14" s="661"/>
      <c r="O14" s="661"/>
      <c r="P14" s="661"/>
      <c r="Q14" s="662"/>
      <c r="R14" s="663">
        <v>38</v>
      </c>
      <c r="S14" s="664"/>
      <c r="T14" s="664"/>
      <c r="U14" s="664"/>
      <c r="V14" s="664"/>
      <c r="W14" s="664"/>
      <c r="X14" s="664"/>
      <c r="Y14" s="665"/>
      <c r="Z14" s="699">
        <v>0</v>
      </c>
      <c r="AA14" s="699"/>
      <c r="AB14" s="699"/>
      <c r="AC14" s="699"/>
      <c r="AD14" s="700">
        <v>38</v>
      </c>
      <c r="AE14" s="700"/>
      <c r="AF14" s="700"/>
      <c r="AG14" s="700"/>
      <c r="AH14" s="700"/>
      <c r="AI14" s="700"/>
      <c r="AJ14" s="700"/>
      <c r="AK14" s="700"/>
      <c r="AL14" s="666">
        <v>0</v>
      </c>
      <c r="AM14" s="667"/>
      <c r="AN14" s="667"/>
      <c r="AO14" s="701"/>
      <c r="AP14" s="660" t="s">
        <v>262</v>
      </c>
      <c r="AQ14" s="661"/>
      <c r="AR14" s="661"/>
      <c r="AS14" s="661"/>
      <c r="AT14" s="661"/>
      <c r="AU14" s="661"/>
      <c r="AV14" s="661"/>
      <c r="AW14" s="661"/>
      <c r="AX14" s="661"/>
      <c r="AY14" s="661"/>
      <c r="AZ14" s="661"/>
      <c r="BA14" s="661"/>
      <c r="BB14" s="661"/>
      <c r="BC14" s="661"/>
      <c r="BD14" s="661"/>
      <c r="BE14" s="661"/>
      <c r="BF14" s="662"/>
      <c r="BG14" s="663">
        <v>82406</v>
      </c>
      <c r="BH14" s="664"/>
      <c r="BI14" s="664"/>
      <c r="BJ14" s="664"/>
      <c r="BK14" s="664"/>
      <c r="BL14" s="664"/>
      <c r="BM14" s="664"/>
      <c r="BN14" s="665"/>
      <c r="BO14" s="699">
        <v>4.3</v>
      </c>
      <c r="BP14" s="699"/>
      <c r="BQ14" s="699"/>
      <c r="BR14" s="699"/>
      <c r="BS14" s="700" t="s">
        <v>140</v>
      </c>
      <c r="BT14" s="700"/>
      <c r="BU14" s="700"/>
      <c r="BV14" s="700"/>
      <c r="BW14" s="700"/>
      <c r="BX14" s="700"/>
      <c r="BY14" s="700"/>
      <c r="BZ14" s="700"/>
      <c r="CA14" s="700"/>
      <c r="CB14" s="731"/>
      <c r="CD14" s="660" t="s">
        <v>263</v>
      </c>
      <c r="CE14" s="661"/>
      <c r="CF14" s="661"/>
      <c r="CG14" s="661"/>
      <c r="CH14" s="661"/>
      <c r="CI14" s="661"/>
      <c r="CJ14" s="661"/>
      <c r="CK14" s="661"/>
      <c r="CL14" s="661"/>
      <c r="CM14" s="661"/>
      <c r="CN14" s="661"/>
      <c r="CO14" s="661"/>
      <c r="CP14" s="661"/>
      <c r="CQ14" s="662"/>
      <c r="CR14" s="663">
        <v>291262</v>
      </c>
      <c r="CS14" s="664"/>
      <c r="CT14" s="664"/>
      <c r="CU14" s="664"/>
      <c r="CV14" s="664"/>
      <c r="CW14" s="664"/>
      <c r="CX14" s="664"/>
      <c r="CY14" s="665"/>
      <c r="CZ14" s="699">
        <v>3.4</v>
      </c>
      <c r="DA14" s="699"/>
      <c r="DB14" s="699"/>
      <c r="DC14" s="699"/>
      <c r="DD14" s="669" t="s">
        <v>241</v>
      </c>
      <c r="DE14" s="664"/>
      <c r="DF14" s="664"/>
      <c r="DG14" s="664"/>
      <c r="DH14" s="664"/>
      <c r="DI14" s="664"/>
      <c r="DJ14" s="664"/>
      <c r="DK14" s="664"/>
      <c r="DL14" s="664"/>
      <c r="DM14" s="664"/>
      <c r="DN14" s="664"/>
      <c r="DO14" s="664"/>
      <c r="DP14" s="665"/>
      <c r="DQ14" s="669">
        <v>289582</v>
      </c>
      <c r="DR14" s="664"/>
      <c r="DS14" s="664"/>
      <c r="DT14" s="664"/>
      <c r="DU14" s="664"/>
      <c r="DV14" s="664"/>
      <c r="DW14" s="664"/>
      <c r="DX14" s="664"/>
      <c r="DY14" s="664"/>
      <c r="DZ14" s="664"/>
      <c r="EA14" s="664"/>
      <c r="EB14" s="664"/>
      <c r="EC14" s="698"/>
    </row>
    <row r="15" spans="2:143" ht="11.25" customHeight="1" x14ac:dyDescent="0.15">
      <c r="B15" s="660" t="s">
        <v>264</v>
      </c>
      <c r="C15" s="661"/>
      <c r="D15" s="661"/>
      <c r="E15" s="661"/>
      <c r="F15" s="661"/>
      <c r="G15" s="661"/>
      <c r="H15" s="661"/>
      <c r="I15" s="661"/>
      <c r="J15" s="661"/>
      <c r="K15" s="661"/>
      <c r="L15" s="661"/>
      <c r="M15" s="661"/>
      <c r="N15" s="661"/>
      <c r="O15" s="661"/>
      <c r="P15" s="661"/>
      <c r="Q15" s="662"/>
      <c r="R15" s="663" t="s">
        <v>241</v>
      </c>
      <c r="S15" s="664"/>
      <c r="T15" s="664"/>
      <c r="U15" s="664"/>
      <c r="V15" s="664"/>
      <c r="W15" s="664"/>
      <c r="X15" s="664"/>
      <c r="Y15" s="665"/>
      <c r="Z15" s="699" t="s">
        <v>140</v>
      </c>
      <c r="AA15" s="699"/>
      <c r="AB15" s="699"/>
      <c r="AC15" s="699"/>
      <c r="AD15" s="700" t="s">
        <v>140</v>
      </c>
      <c r="AE15" s="700"/>
      <c r="AF15" s="700"/>
      <c r="AG15" s="700"/>
      <c r="AH15" s="700"/>
      <c r="AI15" s="700"/>
      <c r="AJ15" s="700"/>
      <c r="AK15" s="700"/>
      <c r="AL15" s="666" t="s">
        <v>241</v>
      </c>
      <c r="AM15" s="667"/>
      <c r="AN15" s="667"/>
      <c r="AO15" s="701"/>
      <c r="AP15" s="660" t="s">
        <v>265</v>
      </c>
      <c r="AQ15" s="661"/>
      <c r="AR15" s="661"/>
      <c r="AS15" s="661"/>
      <c r="AT15" s="661"/>
      <c r="AU15" s="661"/>
      <c r="AV15" s="661"/>
      <c r="AW15" s="661"/>
      <c r="AX15" s="661"/>
      <c r="AY15" s="661"/>
      <c r="AZ15" s="661"/>
      <c r="BA15" s="661"/>
      <c r="BB15" s="661"/>
      <c r="BC15" s="661"/>
      <c r="BD15" s="661"/>
      <c r="BE15" s="661"/>
      <c r="BF15" s="662"/>
      <c r="BG15" s="663">
        <v>80172</v>
      </c>
      <c r="BH15" s="664"/>
      <c r="BI15" s="664"/>
      <c r="BJ15" s="664"/>
      <c r="BK15" s="664"/>
      <c r="BL15" s="664"/>
      <c r="BM15" s="664"/>
      <c r="BN15" s="665"/>
      <c r="BO15" s="699">
        <v>4.0999999999999996</v>
      </c>
      <c r="BP15" s="699"/>
      <c r="BQ15" s="699"/>
      <c r="BR15" s="699"/>
      <c r="BS15" s="700" t="s">
        <v>241</v>
      </c>
      <c r="BT15" s="700"/>
      <c r="BU15" s="700"/>
      <c r="BV15" s="700"/>
      <c r="BW15" s="700"/>
      <c r="BX15" s="700"/>
      <c r="BY15" s="700"/>
      <c r="BZ15" s="700"/>
      <c r="CA15" s="700"/>
      <c r="CB15" s="731"/>
      <c r="CD15" s="660" t="s">
        <v>266</v>
      </c>
      <c r="CE15" s="661"/>
      <c r="CF15" s="661"/>
      <c r="CG15" s="661"/>
      <c r="CH15" s="661"/>
      <c r="CI15" s="661"/>
      <c r="CJ15" s="661"/>
      <c r="CK15" s="661"/>
      <c r="CL15" s="661"/>
      <c r="CM15" s="661"/>
      <c r="CN15" s="661"/>
      <c r="CO15" s="661"/>
      <c r="CP15" s="661"/>
      <c r="CQ15" s="662"/>
      <c r="CR15" s="663">
        <v>939066</v>
      </c>
      <c r="CS15" s="664"/>
      <c r="CT15" s="664"/>
      <c r="CU15" s="664"/>
      <c r="CV15" s="664"/>
      <c r="CW15" s="664"/>
      <c r="CX15" s="664"/>
      <c r="CY15" s="665"/>
      <c r="CZ15" s="699">
        <v>10.9</v>
      </c>
      <c r="DA15" s="699"/>
      <c r="DB15" s="699"/>
      <c r="DC15" s="699"/>
      <c r="DD15" s="669">
        <v>36155</v>
      </c>
      <c r="DE15" s="664"/>
      <c r="DF15" s="664"/>
      <c r="DG15" s="664"/>
      <c r="DH15" s="664"/>
      <c r="DI15" s="664"/>
      <c r="DJ15" s="664"/>
      <c r="DK15" s="664"/>
      <c r="DL15" s="664"/>
      <c r="DM15" s="664"/>
      <c r="DN15" s="664"/>
      <c r="DO15" s="664"/>
      <c r="DP15" s="665"/>
      <c r="DQ15" s="669">
        <v>640678</v>
      </c>
      <c r="DR15" s="664"/>
      <c r="DS15" s="664"/>
      <c r="DT15" s="664"/>
      <c r="DU15" s="664"/>
      <c r="DV15" s="664"/>
      <c r="DW15" s="664"/>
      <c r="DX15" s="664"/>
      <c r="DY15" s="664"/>
      <c r="DZ15" s="664"/>
      <c r="EA15" s="664"/>
      <c r="EB15" s="664"/>
      <c r="EC15" s="698"/>
    </row>
    <row r="16" spans="2:143" ht="11.25" customHeight="1" x14ac:dyDescent="0.15">
      <c r="B16" s="660" t="s">
        <v>267</v>
      </c>
      <c r="C16" s="661"/>
      <c r="D16" s="661"/>
      <c r="E16" s="661"/>
      <c r="F16" s="661"/>
      <c r="G16" s="661"/>
      <c r="H16" s="661"/>
      <c r="I16" s="661"/>
      <c r="J16" s="661"/>
      <c r="K16" s="661"/>
      <c r="L16" s="661"/>
      <c r="M16" s="661"/>
      <c r="N16" s="661"/>
      <c r="O16" s="661"/>
      <c r="P16" s="661"/>
      <c r="Q16" s="662"/>
      <c r="R16" s="663">
        <v>3554</v>
      </c>
      <c r="S16" s="664"/>
      <c r="T16" s="664"/>
      <c r="U16" s="664"/>
      <c r="V16" s="664"/>
      <c r="W16" s="664"/>
      <c r="X16" s="664"/>
      <c r="Y16" s="665"/>
      <c r="Z16" s="699">
        <v>0</v>
      </c>
      <c r="AA16" s="699"/>
      <c r="AB16" s="699"/>
      <c r="AC16" s="699"/>
      <c r="AD16" s="700">
        <v>3554</v>
      </c>
      <c r="AE16" s="700"/>
      <c r="AF16" s="700"/>
      <c r="AG16" s="700"/>
      <c r="AH16" s="700"/>
      <c r="AI16" s="700"/>
      <c r="AJ16" s="700"/>
      <c r="AK16" s="700"/>
      <c r="AL16" s="666">
        <v>0.1</v>
      </c>
      <c r="AM16" s="667"/>
      <c r="AN16" s="667"/>
      <c r="AO16" s="701"/>
      <c r="AP16" s="660" t="s">
        <v>268</v>
      </c>
      <c r="AQ16" s="661"/>
      <c r="AR16" s="661"/>
      <c r="AS16" s="661"/>
      <c r="AT16" s="661"/>
      <c r="AU16" s="661"/>
      <c r="AV16" s="661"/>
      <c r="AW16" s="661"/>
      <c r="AX16" s="661"/>
      <c r="AY16" s="661"/>
      <c r="AZ16" s="661"/>
      <c r="BA16" s="661"/>
      <c r="BB16" s="661"/>
      <c r="BC16" s="661"/>
      <c r="BD16" s="661"/>
      <c r="BE16" s="661"/>
      <c r="BF16" s="662"/>
      <c r="BG16" s="663" t="s">
        <v>269</v>
      </c>
      <c r="BH16" s="664"/>
      <c r="BI16" s="664"/>
      <c r="BJ16" s="664"/>
      <c r="BK16" s="664"/>
      <c r="BL16" s="664"/>
      <c r="BM16" s="664"/>
      <c r="BN16" s="665"/>
      <c r="BO16" s="699" t="s">
        <v>241</v>
      </c>
      <c r="BP16" s="699"/>
      <c r="BQ16" s="699"/>
      <c r="BR16" s="699"/>
      <c r="BS16" s="700" t="s">
        <v>140</v>
      </c>
      <c r="BT16" s="700"/>
      <c r="BU16" s="700"/>
      <c r="BV16" s="700"/>
      <c r="BW16" s="700"/>
      <c r="BX16" s="700"/>
      <c r="BY16" s="700"/>
      <c r="BZ16" s="700"/>
      <c r="CA16" s="700"/>
      <c r="CB16" s="731"/>
      <c r="CD16" s="660" t="s">
        <v>270</v>
      </c>
      <c r="CE16" s="661"/>
      <c r="CF16" s="661"/>
      <c r="CG16" s="661"/>
      <c r="CH16" s="661"/>
      <c r="CI16" s="661"/>
      <c r="CJ16" s="661"/>
      <c r="CK16" s="661"/>
      <c r="CL16" s="661"/>
      <c r="CM16" s="661"/>
      <c r="CN16" s="661"/>
      <c r="CO16" s="661"/>
      <c r="CP16" s="661"/>
      <c r="CQ16" s="662"/>
      <c r="CR16" s="663" t="s">
        <v>241</v>
      </c>
      <c r="CS16" s="664"/>
      <c r="CT16" s="664"/>
      <c r="CU16" s="664"/>
      <c r="CV16" s="664"/>
      <c r="CW16" s="664"/>
      <c r="CX16" s="664"/>
      <c r="CY16" s="665"/>
      <c r="CZ16" s="699" t="s">
        <v>140</v>
      </c>
      <c r="DA16" s="699"/>
      <c r="DB16" s="699"/>
      <c r="DC16" s="699"/>
      <c r="DD16" s="669" t="s">
        <v>140</v>
      </c>
      <c r="DE16" s="664"/>
      <c r="DF16" s="664"/>
      <c r="DG16" s="664"/>
      <c r="DH16" s="664"/>
      <c r="DI16" s="664"/>
      <c r="DJ16" s="664"/>
      <c r="DK16" s="664"/>
      <c r="DL16" s="664"/>
      <c r="DM16" s="664"/>
      <c r="DN16" s="664"/>
      <c r="DO16" s="664"/>
      <c r="DP16" s="665"/>
      <c r="DQ16" s="669" t="s">
        <v>140</v>
      </c>
      <c r="DR16" s="664"/>
      <c r="DS16" s="664"/>
      <c r="DT16" s="664"/>
      <c r="DU16" s="664"/>
      <c r="DV16" s="664"/>
      <c r="DW16" s="664"/>
      <c r="DX16" s="664"/>
      <c r="DY16" s="664"/>
      <c r="DZ16" s="664"/>
      <c r="EA16" s="664"/>
      <c r="EB16" s="664"/>
      <c r="EC16" s="698"/>
    </row>
    <row r="17" spans="2:133" ht="11.25" customHeight="1" x14ac:dyDescent="0.15">
      <c r="B17" s="660" t="s">
        <v>271</v>
      </c>
      <c r="C17" s="661"/>
      <c r="D17" s="661"/>
      <c r="E17" s="661"/>
      <c r="F17" s="661"/>
      <c r="G17" s="661"/>
      <c r="H17" s="661"/>
      <c r="I17" s="661"/>
      <c r="J17" s="661"/>
      <c r="K17" s="661"/>
      <c r="L17" s="661"/>
      <c r="M17" s="661"/>
      <c r="N17" s="661"/>
      <c r="O17" s="661"/>
      <c r="P17" s="661"/>
      <c r="Q17" s="662"/>
      <c r="R17" s="663">
        <v>20306</v>
      </c>
      <c r="S17" s="664"/>
      <c r="T17" s="664"/>
      <c r="U17" s="664"/>
      <c r="V17" s="664"/>
      <c r="W17" s="664"/>
      <c r="X17" s="664"/>
      <c r="Y17" s="665"/>
      <c r="Z17" s="699">
        <v>0.2</v>
      </c>
      <c r="AA17" s="699"/>
      <c r="AB17" s="699"/>
      <c r="AC17" s="699"/>
      <c r="AD17" s="700">
        <v>20306</v>
      </c>
      <c r="AE17" s="700"/>
      <c r="AF17" s="700"/>
      <c r="AG17" s="700"/>
      <c r="AH17" s="700"/>
      <c r="AI17" s="700"/>
      <c r="AJ17" s="700"/>
      <c r="AK17" s="700"/>
      <c r="AL17" s="666">
        <v>0.4</v>
      </c>
      <c r="AM17" s="667"/>
      <c r="AN17" s="667"/>
      <c r="AO17" s="701"/>
      <c r="AP17" s="660" t="s">
        <v>272</v>
      </c>
      <c r="AQ17" s="661"/>
      <c r="AR17" s="661"/>
      <c r="AS17" s="661"/>
      <c r="AT17" s="661"/>
      <c r="AU17" s="661"/>
      <c r="AV17" s="661"/>
      <c r="AW17" s="661"/>
      <c r="AX17" s="661"/>
      <c r="AY17" s="661"/>
      <c r="AZ17" s="661"/>
      <c r="BA17" s="661"/>
      <c r="BB17" s="661"/>
      <c r="BC17" s="661"/>
      <c r="BD17" s="661"/>
      <c r="BE17" s="661"/>
      <c r="BF17" s="662"/>
      <c r="BG17" s="663" t="s">
        <v>241</v>
      </c>
      <c r="BH17" s="664"/>
      <c r="BI17" s="664"/>
      <c r="BJ17" s="664"/>
      <c r="BK17" s="664"/>
      <c r="BL17" s="664"/>
      <c r="BM17" s="664"/>
      <c r="BN17" s="665"/>
      <c r="BO17" s="699" t="s">
        <v>140</v>
      </c>
      <c r="BP17" s="699"/>
      <c r="BQ17" s="699"/>
      <c r="BR17" s="699"/>
      <c r="BS17" s="700" t="s">
        <v>241</v>
      </c>
      <c r="BT17" s="700"/>
      <c r="BU17" s="700"/>
      <c r="BV17" s="700"/>
      <c r="BW17" s="700"/>
      <c r="BX17" s="700"/>
      <c r="BY17" s="700"/>
      <c r="BZ17" s="700"/>
      <c r="CA17" s="700"/>
      <c r="CB17" s="731"/>
      <c r="CD17" s="660" t="s">
        <v>273</v>
      </c>
      <c r="CE17" s="661"/>
      <c r="CF17" s="661"/>
      <c r="CG17" s="661"/>
      <c r="CH17" s="661"/>
      <c r="CI17" s="661"/>
      <c r="CJ17" s="661"/>
      <c r="CK17" s="661"/>
      <c r="CL17" s="661"/>
      <c r="CM17" s="661"/>
      <c r="CN17" s="661"/>
      <c r="CO17" s="661"/>
      <c r="CP17" s="661"/>
      <c r="CQ17" s="662"/>
      <c r="CR17" s="663">
        <v>607528</v>
      </c>
      <c r="CS17" s="664"/>
      <c r="CT17" s="664"/>
      <c r="CU17" s="664"/>
      <c r="CV17" s="664"/>
      <c r="CW17" s="664"/>
      <c r="CX17" s="664"/>
      <c r="CY17" s="665"/>
      <c r="CZ17" s="699">
        <v>7</v>
      </c>
      <c r="DA17" s="699"/>
      <c r="DB17" s="699"/>
      <c r="DC17" s="699"/>
      <c r="DD17" s="669" t="s">
        <v>140</v>
      </c>
      <c r="DE17" s="664"/>
      <c r="DF17" s="664"/>
      <c r="DG17" s="664"/>
      <c r="DH17" s="664"/>
      <c r="DI17" s="664"/>
      <c r="DJ17" s="664"/>
      <c r="DK17" s="664"/>
      <c r="DL17" s="664"/>
      <c r="DM17" s="664"/>
      <c r="DN17" s="664"/>
      <c r="DO17" s="664"/>
      <c r="DP17" s="665"/>
      <c r="DQ17" s="669">
        <v>588284</v>
      </c>
      <c r="DR17" s="664"/>
      <c r="DS17" s="664"/>
      <c r="DT17" s="664"/>
      <c r="DU17" s="664"/>
      <c r="DV17" s="664"/>
      <c r="DW17" s="664"/>
      <c r="DX17" s="664"/>
      <c r="DY17" s="664"/>
      <c r="DZ17" s="664"/>
      <c r="EA17" s="664"/>
      <c r="EB17" s="664"/>
      <c r="EC17" s="698"/>
    </row>
    <row r="18" spans="2:133" ht="11.25" customHeight="1" x14ac:dyDescent="0.15">
      <c r="B18" s="660" t="s">
        <v>274</v>
      </c>
      <c r="C18" s="661"/>
      <c r="D18" s="661"/>
      <c r="E18" s="661"/>
      <c r="F18" s="661"/>
      <c r="G18" s="661"/>
      <c r="H18" s="661"/>
      <c r="I18" s="661"/>
      <c r="J18" s="661"/>
      <c r="K18" s="661"/>
      <c r="L18" s="661"/>
      <c r="M18" s="661"/>
      <c r="N18" s="661"/>
      <c r="O18" s="661"/>
      <c r="P18" s="661"/>
      <c r="Q18" s="662"/>
      <c r="R18" s="663">
        <v>12743</v>
      </c>
      <c r="S18" s="664"/>
      <c r="T18" s="664"/>
      <c r="U18" s="664"/>
      <c r="V18" s="664"/>
      <c r="W18" s="664"/>
      <c r="X18" s="664"/>
      <c r="Y18" s="665"/>
      <c r="Z18" s="699">
        <v>0.1</v>
      </c>
      <c r="AA18" s="699"/>
      <c r="AB18" s="699"/>
      <c r="AC18" s="699"/>
      <c r="AD18" s="700">
        <v>12743</v>
      </c>
      <c r="AE18" s="700"/>
      <c r="AF18" s="700"/>
      <c r="AG18" s="700"/>
      <c r="AH18" s="700"/>
      <c r="AI18" s="700"/>
      <c r="AJ18" s="700"/>
      <c r="AK18" s="700"/>
      <c r="AL18" s="666">
        <v>0.3</v>
      </c>
      <c r="AM18" s="667"/>
      <c r="AN18" s="667"/>
      <c r="AO18" s="701"/>
      <c r="AP18" s="660" t="s">
        <v>275</v>
      </c>
      <c r="AQ18" s="661"/>
      <c r="AR18" s="661"/>
      <c r="AS18" s="661"/>
      <c r="AT18" s="661"/>
      <c r="AU18" s="661"/>
      <c r="AV18" s="661"/>
      <c r="AW18" s="661"/>
      <c r="AX18" s="661"/>
      <c r="AY18" s="661"/>
      <c r="AZ18" s="661"/>
      <c r="BA18" s="661"/>
      <c r="BB18" s="661"/>
      <c r="BC18" s="661"/>
      <c r="BD18" s="661"/>
      <c r="BE18" s="661"/>
      <c r="BF18" s="662"/>
      <c r="BG18" s="663" t="s">
        <v>241</v>
      </c>
      <c r="BH18" s="664"/>
      <c r="BI18" s="664"/>
      <c r="BJ18" s="664"/>
      <c r="BK18" s="664"/>
      <c r="BL18" s="664"/>
      <c r="BM18" s="664"/>
      <c r="BN18" s="665"/>
      <c r="BO18" s="699" t="s">
        <v>241</v>
      </c>
      <c r="BP18" s="699"/>
      <c r="BQ18" s="699"/>
      <c r="BR18" s="699"/>
      <c r="BS18" s="700" t="s">
        <v>241</v>
      </c>
      <c r="BT18" s="700"/>
      <c r="BU18" s="700"/>
      <c r="BV18" s="700"/>
      <c r="BW18" s="700"/>
      <c r="BX18" s="700"/>
      <c r="BY18" s="700"/>
      <c r="BZ18" s="700"/>
      <c r="CA18" s="700"/>
      <c r="CB18" s="731"/>
      <c r="CD18" s="660" t="s">
        <v>276</v>
      </c>
      <c r="CE18" s="661"/>
      <c r="CF18" s="661"/>
      <c r="CG18" s="661"/>
      <c r="CH18" s="661"/>
      <c r="CI18" s="661"/>
      <c r="CJ18" s="661"/>
      <c r="CK18" s="661"/>
      <c r="CL18" s="661"/>
      <c r="CM18" s="661"/>
      <c r="CN18" s="661"/>
      <c r="CO18" s="661"/>
      <c r="CP18" s="661"/>
      <c r="CQ18" s="662"/>
      <c r="CR18" s="663" t="s">
        <v>241</v>
      </c>
      <c r="CS18" s="664"/>
      <c r="CT18" s="664"/>
      <c r="CU18" s="664"/>
      <c r="CV18" s="664"/>
      <c r="CW18" s="664"/>
      <c r="CX18" s="664"/>
      <c r="CY18" s="665"/>
      <c r="CZ18" s="699" t="s">
        <v>140</v>
      </c>
      <c r="DA18" s="699"/>
      <c r="DB18" s="699"/>
      <c r="DC18" s="699"/>
      <c r="DD18" s="669" t="s">
        <v>140</v>
      </c>
      <c r="DE18" s="664"/>
      <c r="DF18" s="664"/>
      <c r="DG18" s="664"/>
      <c r="DH18" s="664"/>
      <c r="DI18" s="664"/>
      <c r="DJ18" s="664"/>
      <c r="DK18" s="664"/>
      <c r="DL18" s="664"/>
      <c r="DM18" s="664"/>
      <c r="DN18" s="664"/>
      <c r="DO18" s="664"/>
      <c r="DP18" s="665"/>
      <c r="DQ18" s="669" t="s">
        <v>241</v>
      </c>
      <c r="DR18" s="664"/>
      <c r="DS18" s="664"/>
      <c r="DT18" s="664"/>
      <c r="DU18" s="664"/>
      <c r="DV18" s="664"/>
      <c r="DW18" s="664"/>
      <c r="DX18" s="664"/>
      <c r="DY18" s="664"/>
      <c r="DZ18" s="664"/>
      <c r="EA18" s="664"/>
      <c r="EB18" s="664"/>
      <c r="EC18" s="698"/>
    </row>
    <row r="19" spans="2:133" ht="11.25" customHeight="1" x14ac:dyDescent="0.15">
      <c r="B19" s="660" t="s">
        <v>277</v>
      </c>
      <c r="C19" s="661"/>
      <c r="D19" s="661"/>
      <c r="E19" s="661"/>
      <c r="F19" s="661"/>
      <c r="G19" s="661"/>
      <c r="H19" s="661"/>
      <c r="I19" s="661"/>
      <c r="J19" s="661"/>
      <c r="K19" s="661"/>
      <c r="L19" s="661"/>
      <c r="M19" s="661"/>
      <c r="N19" s="661"/>
      <c r="O19" s="661"/>
      <c r="P19" s="661"/>
      <c r="Q19" s="662"/>
      <c r="R19" s="663">
        <v>12743</v>
      </c>
      <c r="S19" s="664"/>
      <c r="T19" s="664"/>
      <c r="U19" s="664"/>
      <c r="V19" s="664"/>
      <c r="W19" s="664"/>
      <c r="X19" s="664"/>
      <c r="Y19" s="665"/>
      <c r="Z19" s="699">
        <v>0.1</v>
      </c>
      <c r="AA19" s="699"/>
      <c r="AB19" s="699"/>
      <c r="AC19" s="699"/>
      <c r="AD19" s="700">
        <v>12743</v>
      </c>
      <c r="AE19" s="700"/>
      <c r="AF19" s="700"/>
      <c r="AG19" s="700"/>
      <c r="AH19" s="700"/>
      <c r="AI19" s="700"/>
      <c r="AJ19" s="700"/>
      <c r="AK19" s="700"/>
      <c r="AL19" s="666">
        <v>0.3</v>
      </c>
      <c r="AM19" s="667"/>
      <c r="AN19" s="667"/>
      <c r="AO19" s="701"/>
      <c r="AP19" s="660" t="s">
        <v>278</v>
      </c>
      <c r="AQ19" s="661"/>
      <c r="AR19" s="661"/>
      <c r="AS19" s="661"/>
      <c r="AT19" s="661"/>
      <c r="AU19" s="661"/>
      <c r="AV19" s="661"/>
      <c r="AW19" s="661"/>
      <c r="AX19" s="661"/>
      <c r="AY19" s="661"/>
      <c r="AZ19" s="661"/>
      <c r="BA19" s="661"/>
      <c r="BB19" s="661"/>
      <c r="BC19" s="661"/>
      <c r="BD19" s="661"/>
      <c r="BE19" s="661"/>
      <c r="BF19" s="662"/>
      <c r="BG19" s="663" t="s">
        <v>241</v>
      </c>
      <c r="BH19" s="664"/>
      <c r="BI19" s="664"/>
      <c r="BJ19" s="664"/>
      <c r="BK19" s="664"/>
      <c r="BL19" s="664"/>
      <c r="BM19" s="664"/>
      <c r="BN19" s="665"/>
      <c r="BO19" s="699" t="s">
        <v>241</v>
      </c>
      <c r="BP19" s="699"/>
      <c r="BQ19" s="699"/>
      <c r="BR19" s="699"/>
      <c r="BS19" s="700" t="s">
        <v>241</v>
      </c>
      <c r="BT19" s="700"/>
      <c r="BU19" s="700"/>
      <c r="BV19" s="700"/>
      <c r="BW19" s="700"/>
      <c r="BX19" s="700"/>
      <c r="BY19" s="700"/>
      <c r="BZ19" s="700"/>
      <c r="CA19" s="700"/>
      <c r="CB19" s="731"/>
      <c r="CD19" s="660" t="s">
        <v>279</v>
      </c>
      <c r="CE19" s="661"/>
      <c r="CF19" s="661"/>
      <c r="CG19" s="661"/>
      <c r="CH19" s="661"/>
      <c r="CI19" s="661"/>
      <c r="CJ19" s="661"/>
      <c r="CK19" s="661"/>
      <c r="CL19" s="661"/>
      <c r="CM19" s="661"/>
      <c r="CN19" s="661"/>
      <c r="CO19" s="661"/>
      <c r="CP19" s="661"/>
      <c r="CQ19" s="662"/>
      <c r="CR19" s="663" t="s">
        <v>140</v>
      </c>
      <c r="CS19" s="664"/>
      <c r="CT19" s="664"/>
      <c r="CU19" s="664"/>
      <c r="CV19" s="664"/>
      <c r="CW19" s="664"/>
      <c r="CX19" s="664"/>
      <c r="CY19" s="665"/>
      <c r="CZ19" s="699" t="s">
        <v>140</v>
      </c>
      <c r="DA19" s="699"/>
      <c r="DB19" s="699"/>
      <c r="DC19" s="699"/>
      <c r="DD19" s="669" t="s">
        <v>140</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698"/>
    </row>
    <row r="20" spans="2:133" ht="11.25" customHeight="1" x14ac:dyDescent="0.15">
      <c r="B20" s="732" t="s">
        <v>280</v>
      </c>
      <c r="C20" s="733"/>
      <c r="D20" s="733"/>
      <c r="E20" s="733"/>
      <c r="F20" s="733"/>
      <c r="G20" s="733"/>
      <c r="H20" s="733"/>
      <c r="I20" s="733"/>
      <c r="J20" s="733"/>
      <c r="K20" s="733"/>
      <c r="L20" s="733"/>
      <c r="M20" s="733"/>
      <c r="N20" s="733"/>
      <c r="O20" s="733"/>
      <c r="P20" s="733"/>
      <c r="Q20" s="734"/>
      <c r="R20" s="663" t="s">
        <v>140</v>
      </c>
      <c r="S20" s="664"/>
      <c r="T20" s="664"/>
      <c r="U20" s="664"/>
      <c r="V20" s="664"/>
      <c r="W20" s="664"/>
      <c r="X20" s="664"/>
      <c r="Y20" s="665"/>
      <c r="Z20" s="699" t="s">
        <v>140</v>
      </c>
      <c r="AA20" s="699"/>
      <c r="AB20" s="699"/>
      <c r="AC20" s="699"/>
      <c r="AD20" s="700" t="s">
        <v>241</v>
      </c>
      <c r="AE20" s="700"/>
      <c r="AF20" s="700"/>
      <c r="AG20" s="700"/>
      <c r="AH20" s="700"/>
      <c r="AI20" s="700"/>
      <c r="AJ20" s="700"/>
      <c r="AK20" s="700"/>
      <c r="AL20" s="666" t="s">
        <v>241</v>
      </c>
      <c r="AM20" s="667"/>
      <c r="AN20" s="667"/>
      <c r="AO20" s="701"/>
      <c r="AP20" s="660" t="s">
        <v>281</v>
      </c>
      <c r="AQ20" s="661"/>
      <c r="AR20" s="661"/>
      <c r="AS20" s="661"/>
      <c r="AT20" s="661"/>
      <c r="AU20" s="661"/>
      <c r="AV20" s="661"/>
      <c r="AW20" s="661"/>
      <c r="AX20" s="661"/>
      <c r="AY20" s="661"/>
      <c r="AZ20" s="661"/>
      <c r="BA20" s="661"/>
      <c r="BB20" s="661"/>
      <c r="BC20" s="661"/>
      <c r="BD20" s="661"/>
      <c r="BE20" s="661"/>
      <c r="BF20" s="662"/>
      <c r="BG20" s="663" t="s">
        <v>241</v>
      </c>
      <c r="BH20" s="664"/>
      <c r="BI20" s="664"/>
      <c r="BJ20" s="664"/>
      <c r="BK20" s="664"/>
      <c r="BL20" s="664"/>
      <c r="BM20" s="664"/>
      <c r="BN20" s="665"/>
      <c r="BO20" s="699" t="s">
        <v>140</v>
      </c>
      <c r="BP20" s="699"/>
      <c r="BQ20" s="699"/>
      <c r="BR20" s="699"/>
      <c r="BS20" s="700" t="s">
        <v>241</v>
      </c>
      <c r="BT20" s="700"/>
      <c r="BU20" s="700"/>
      <c r="BV20" s="700"/>
      <c r="BW20" s="700"/>
      <c r="BX20" s="700"/>
      <c r="BY20" s="700"/>
      <c r="BZ20" s="700"/>
      <c r="CA20" s="700"/>
      <c r="CB20" s="731"/>
      <c r="CD20" s="660" t="s">
        <v>282</v>
      </c>
      <c r="CE20" s="661"/>
      <c r="CF20" s="661"/>
      <c r="CG20" s="661"/>
      <c r="CH20" s="661"/>
      <c r="CI20" s="661"/>
      <c r="CJ20" s="661"/>
      <c r="CK20" s="661"/>
      <c r="CL20" s="661"/>
      <c r="CM20" s="661"/>
      <c r="CN20" s="661"/>
      <c r="CO20" s="661"/>
      <c r="CP20" s="661"/>
      <c r="CQ20" s="662"/>
      <c r="CR20" s="663">
        <v>8637922</v>
      </c>
      <c r="CS20" s="664"/>
      <c r="CT20" s="664"/>
      <c r="CU20" s="664"/>
      <c r="CV20" s="664"/>
      <c r="CW20" s="664"/>
      <c r="CX20" s="664"/>
      <c r="CY20" s="665"/>
      <c r="CZ20" s="699">
        <v>100</v>
      </c>
      <c r="DA20" s="699"/>
      <c r="DB20" s="699"/>
      <c r="DC20" s="699"/>
      <c r="DD20" s="669">
        <v>359525</v>
      </c>
      <c r="DE20" s="664"/>
      <c r="DF20" s="664"/>
      <c r="DG20" s="664"/>
      <c r="DH20" s="664"/>
      <c r="DI20" s="664"/>
      <c r="DJ20" s="664"/>
      <c r="DK20" s="664"/>
      <c r="DL20" s="664"/>
      <c r="DM20" s="664"/>
      <c r="DN20" s="664"/>
      <c r="DO20" s="664"/>
      <c r="DP20" s="665"/>
      <c r="DQ20" s="669">
        <v>4860514</v>
      </c>
      <c r="DR20" s="664"/>
      <c r="DS20" s="664"/>
      <c r="DT20" s="664"/>
      <c r="DU20" s="664"/>
      <c r="DV20" s="664"/>
      <c r="DW20" s="664"/>
      <c r="DX20" s="664"/>
      <c r="DY20" s="664"/>
      <c r="DZ20" s="664"/>
      <c r="EA20" s="664"/>
      <c r="EB20" s="664"/>
      <c r="EC20" s="698"/>
    </row>
    <row r="21" spans="2:133" ht="11.25" customHeight="1" x14ac:dyDescent="0.15">
      <c r="B21" s="660" t="s">
        <v>283</v>
      </c>
      <c r="C21" s="661"/>
      <c r="D21" s="661"/>
      <c r="E21" s="661"/>
      <c r="F21" s="661"/>
      <c r="G21" s="661"/>
      <c r="H21" s="661"/>
      <c r="I21" s="661"/>
      <c r="J21" s="661"/>
      <c r="K21" s="661"/>
      <c r="L21" s="661"/>
      <c r="M21" s="661"/>
      <c r="N21" s="661"/>
      <c r="O21" s="661"/>
      <c r="P21" s="661"/>
      <c r="Q21" s="662"/>
      <c r="R21" s="663">
        <v>2296135</v>
      </c>
      <c r="S21" s="664"/>
      <c r="T21" s="664"/>
      <c r="U21" s="664"/>
      <c r="V21" s="664"/>
      <c r="W21" s="664"/>
      <c r="X21" s="664"/>
      <c r="Y21" s="665"/>
      <c r="Z21" s="699">
        <v>25.5</v>
      </c>
      <c r="AA21" s="699"/>
      <c r="AB21" s="699"/>
      <c r="AC21" s="699"/>
      <c r="AD21" s="700">
        <v>2159593</v>
      </c>
      <c r="AE21" s="700"/>
      <c r="AF21" s="700"/>
      <c r="AG21" s="700"/>
      <c r="AH21" s="700"/>
      <c r="AI21" s="700"/>
      <c r="AJ21" s="700"/>
      <c r="AK21" s="700"/>
      <c r="AL21" s="666">
        <v>46.8</v>
      </c>
      <c r="AM21" s="667"/>
      <c r="AN21" s="667"/>
      <c r="AO21" s="701"/>
      <c r="AP21" s="660" t="s">
        <v>284</v>
      </c>
      <c r="AQ21" s="735"/>
      <c r="AR21" s="735"/>
      <c r="AS21" s="735"/>
      <c r="AT21" s="735"/>
      <c r="AU21" s="735"/>
      <c r="AV21" s="735"/>
      <c r="AW21" s="735"/>
      <c r="AX21" s="735"/>
      <c r="AY21" s="735"/>
      <c r="AZ21" s="735"/>
      <c r="BA21" s="735"/>
      <c r="BB21" s="735"/>
      <c r="BC21" s="735"/>
      <c r="BD21" s="735"/>
      <c r="BE21" s="735"/>
      <c r="BF21" s="736"/>
      <c r="BG21" s="663" t="s">
        <v>241</v>
      </c>
      <c r="BH21" s="664"/>
      <c r="BI21" s="664"/>
      <c r="BJ21" s="664"/>
      <c r="BK21" s="664"/>
      <c r="BL21" s="664"/>
      <c r="BM21" s="664"/>
      <c r="BN21" s="665"/>
      <c r="BO21" s="699" t="s">
        <v>140</v>
      </c>
      <c r="BP21" s="699"/>
      <c r="BQ21" s="699"/>
      <c r="BR21" s="699"/>
      <c r="BS21" s="700" t="s">
        <v>140</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285</v>
      </c>
      <c r="C22" s="661"/>
      <c r="D22" s="661"/>
      <c r="E22" s="661"/>
      <c r="F22" s="661"/>
      <c r="G22" s="661"/>
      <c r="H22" s="661"/>
      <c r="I22" s="661"/>
      <c r="J22" s="661"/>
      <c r="K22" s="661"/>
      <c r="L22" s="661"/>
      <c r="M22" s="661"/>
      <c r="N22" s="661"/>
      <c r="O22" s="661"/>
      <c r="P22" s="661"/>
      <c r="Q22" s="662"/>
      <c r="R22" s="663">
        <v>2159593</v>
      </c>
      <c r="S22" s="664"/>
      <c r="T22" s="664"/>
      <c r="U22" s="664"/>
      <c r="V22" s="664"/>
      <c r="W22" s="664"/>
      <c r="X22" s="664"/>
      <c r="Y22" s="665"/>
      <c r="Z22" s="699">
        <v>24</v>
      </c>
      <c r="AA22" s="699"/>
      <c r="AB22" s="699"/>
      <c r="AC22" s="699"/>
      <c r="AD22" s="700">
        <v>2159593</v>
      </c>
      <c r="AE22" s="700"/>
      <c r="AF22" s="700"/>
      <c r="AG22" s="700"/>
      <c r="AH22" s="700"/>
      <c r="AI22" s="700"/>
      <c r="AJ22" s="700"/>
      <c r="AK22" s="700"/>
      <c r="AL22" s="666">
        <v>46.8</v>
      </c>
      <c r="AM22" s="667"/>
      <c r="AN22" s="667"/>
      <c r="AO22" s="701"/>
      <c r="AP22" s="660" t="s">
        <v>286</v>
      </c>
      <c r="AQ22" s="735"/>
      <c r="AR22" s="735"/>
      <c r="AS22" s="735"/>
      <c r="AT22" s="735"/>
      <c r="AU22" s="735"/>
      <c r="AV22" s="735"/>
      <c r="AW22" s="735"/>
      <c r="AX22" s="735"/>
      <c r="AY22" s="735"/>
      <c r="AZ22" s="735"/>
      <c r="BA22" s="735"/>
      <c r="BB22" s="735"/>
      <c r="BC22" s="735"/>
      <c r="BD22" s="735"/>
      <c r="BE22" s="735"/>
      <c r="BF22" s="736"/>
      <c r="BG22" s="663" t="s">
        <v>241</v>
      </c>
      <c r="BH22" s="664"/>
      <c r="BI22" s="664"/>
      <c r="BJ22" s="664"/>
      <c r="BK22" s="664"/>
      <c r="BL22" s="664"/>
      <c r="BM22" s="664"/>
      <c r="BN22" s="665"/>
      <c r="BO22" s="699" t="s">
        <v>140</v>
      </c>
      <c r="BP22" s="699"/>
      <c r="BQ22" s="699"/>
      <c r="BR22" s="699"/>
      <c r="BS22" s="700" t="s">
        <v>140</v>
      </c>
      <c r="BT22" s="700"/>
      <c r="BU22" s="700"/>
      <c r="BV22" s="700"/>
      <c r="BW22" s="700"/>
      <c r="BX22" s="700"/>
      <c r="BY22" s="700"/>
      <c r="BZ22" s="700"/>
      <c r="CA22" s="700"/>
      <c r="CB22" s="731"/>
      <c r="CD22" s="715" t="s">
        <v>287</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288</v>
      </c>
      <c r="C23" s="661"/>
      <c r="D23" s="661"/>
      <c r="E23" s="661"/>
      <c r="F23" s="661"/>
      <c r="G23" s="661"/>
      <c r="H23" s="661"/>
      <c r="I23" s="661"/>
      <c r="J23" s="661"/>
      <c r="K23" s="661"/>
      <c r="L23" s="661"/>
      <c r="M23" s="661"/>
      <c r="N23" s="661"/>
      <c r="O23" s="661"/>
      <c r="P23" s="661"/>
      <c r="Q23" s="662"/>
      <c r="R23" s="663">
        <v>136542</v>
      </c>
      <c r="S23" s="664"/>
      <c r="T23" s="664"/>
      <c r="U23" s="664"/>
      <c r="V23" s="664"/>
      <c r="W23" s="664"/>
      <c r="X23" s="664"/>
      <c r="Y23" s="665"/>
      <c r="Z23" s="699">
        <v>1.5</v>
      </c>
      <c r="AA23" s="699"/>
      <c r="AB23" s="699"/>
      <c r="AC23" s="699"/>
      <c r="AD23" s="700" t="s">
        <v>269</v>
      </c>
      <c r="AE23" s="700"/>
      <c r="AF23" s="700"/>
      <c r="AG23" s="700"/>
      <c r="AH23" s="700"/>
      <c r="AI23" s="700"/>
      <c r="AJ23" s="700"/>
      <c r="AK23" s="700"/>
      <c r="AL23" s="666" t="s">
        <v>140</v>
      </c>
      <c r="AM23" s="667"/>
      <c r="AN23" s="667"/>
      <c r="AO23" s="701"/>
      <c r="AP23" s="660" t="s">
        <v>289</v>
      </c>
      <c r="AQ23" s="735"/>
      <c r="AR23" s="735"/>
      <c r="AS23" s="735"/>
      <c r="AT23" s="735"/>
      <c r="AU23" s="735"/>
      <c r="AV23" s="735"/>
      <c r="AW23" s="735"/>
      <c r="AX23" s="735"/>
      <c r="AY23" s="735"/>
      <c r="AZ23" s="735"/>
      <c r="BA23" s="735"/>
      <c r="BB23" s="735"/>
      <c r="BC23" s="735"/>
      <c r="BD23" s="735"/>
      <c r="BE23" s="735"/>
      <c r="BF23" s="736"/>
      <c r="BG23" s="663" t="s">
        <v>241</v>
      </c>
      <c r="BH23" s="664"/>
      <c r="BI23" s="664"/>
      <c r="BJ23" s="664"/>
      <c r="BK23" s="664"/>
      <c r="BL23" s="664"/>
      <c r="BM23" s="664"/>
      <c r="BN23" s="665"/>
      <c r="BO23" s="699" t="s">
        <v>140</v>
      </c>
      <c r="BP23" s="699"/>
      <c r="BQ23" s="699"/>
      <c r="BR23" s="699"/>
      <c r="BS23" s="700" t="s">
        <v>140</v>
      </c>
      <c r="BT23" s="700"/>
      <c r="BU23" s="700"/>
      <c r="BV23" s="700"/>
      <c r="BW23" s="700"/>
      <c r="BX23" s="700"/>
      <c r="BY23" s="700"/>
      <c r="BZ23" s="700"/>
      <c r="CA23" s="700"/>
      <c r="CB23" s="731"/>
      <c r="CD23" s="715" t="s">
        <v>227</v>
      </c>
      <c r="CE23" s="716"/>
      <c r="CF23" s="716"/>
      <c r="CG23" s="716"/>
      <c r="CH23" s="716"/>
      <c r="CI23" s="716"/>
      <c r="CJ23" s="716"/>
      <c r="CK23" s="716"/>
      <c r="CL23" s="716"/>
      <c r="CM23" s="716"/>
      <c r="CN23" s="716"/>
      <c r="CO23" s="716"/>
      <c r="CP23" s="716"/>
      <c r="CQ23" s="717"/>
      <c r="CR23" s="715" t="s">
        <v>290</v>
      </c>
      <c r="CS23" s="716"/>
      <c r="CT23" s="716"/>
      <c r="CU23" s="716"/>
      <c r="CV23" s="716"/>
      <c r="CW23" s="716"/>
      <c r="CX23" s="716"/>
      <c r="CY23" s="717"/>
      <c r="CZ23" s="715" t="s">
        <v>291</v>
      </c>
      <c r="DA23" s="716"/>
      <c r="DB23" s="716"/>
      <c r="DC23" s="717"/>
      <c r="DD23" s="715" t="s">
        <v>292</v>
      </c>
      <c r="DE23" s="716"/>
      <c r="DF23" s="716"/>
      <c r="DG23" s="716"/>
      <c r="DH23" s="716"/>
      <c r="DI23" s="716"/>
      <c r="DJ23" s="716"/>
      <c r="DK23" s="717"/>
      <c r="DL23" s="747" t="s">
        <v>293</v>
      </c>
      <c r="DM23" s="748"/>
      <c r="DN23" s="748"/>
      <c r="DO23" s="748"/>
      <c r="DP23" s="748"/>
      <c r="DQ23" s="748"/>
      <c r="DR23" s="748"/>
      <c r="DS23" s="748"/>
      <c r="DT23" s="748"/>
      <c r="DU23" s="748"/>
      <c r="DV23" s="749"/>
      <c r="DW23" s="715" t="s">
        <v>294</v>
      </c>
      <c r="DX23" s="716"/>
      <c r="DY23" s="716"/>
      <c r="DZ23" s="716"/>
      <c r="EA23" s="716"/>
      <c r="EB23" s="716"/>
      <c r="EC23" s="717"/>
    </row>
    <row r="24" spans="2:133" ht="11.25" customHeight="1" x14ac:dyDescent="0.15">
      <c r="B24" s="660" t="s">
        <v>295</v>
      </c>
      <c r="C24" s="661"/>
      <c r="D24" s="661"/>
      <c r="E24" s="661"/>
      <c r="F24" s="661"/>
      <c r="G24" s="661"/>
      <c r="H24" s="661"/>
      <c r="I24" s="661"/>
      <c r="J24" s="661"/>
      <c r="K24" s="661"/>
      <c r="L24" s="661"/>
      <c r="M24" s="661"/>
      <c r="N24" s="661"/>
      <c r="O24" s="661"/>
      <c r="P24" s="661"/>
      <c r="Q24" s="662"/>
      <c r="R24" s="663" t="s">
        <v>241</v>
      </c>
      <c r="S24" s="664"/>
      <c r="T24" s="664"/>
      <c r="U24" s="664"/>
      <c r="V24" s="664"/>
      <c r="W24" s="664"/>
      <c r="X24" s="664"/>
      <c r="Y24" s="665"/>
      <c r="Z24" s="699" t="s">
        <v>241</v>
      </c>
      <c r="AA24" s="699"/>
      <c r="AB24" s="699"/>
      <c r="AC24" s="699"/>
      <c r="AD24" s="700" t="s">
        <v>140</v>
      </c>
      <c r="AE24" s="700"/>
      <c r="AF24" s="700"/>
      <c r="AG24" s="700"/>
      <c r="AH24" s="700"/>
      <c r="AI24" s="700"/>
      <c r="AJ24" s="700"/>
      <c r="AK24" s="700"/>
      <c r="AL24" s="666" t="s">
        <v>241</v>
      </c>
      <c r="AM24" s="667"/>
      <c r="AN24" s="667"/>
      <c r="AO24" s="701"/>
      <c r="AP24" s="660" t="s">
        <v>296</v>
      </c>
      <c r="AQ24" s="735"/>
      <c r="AR24" s="735"/>
      <c r="AS24" s="735"/>
      <c r="AT24" s="735"/>
      <c r="AU24" s="735"/>
      <c r="AV24" s="735"/>
      <c r="AW24" s="735"/>
      <c r="AX24" s="735"/>
      <c r="AY24" s="735"/>
      <c r="AZ24" s="735"/>
      <c r="BA24" s="735"/>
      <c r="BB24" s="735"/>
      <c r="BC24" s="735"/>
      <c r="BD24" s="735"/>
      <c r="BE24" s="735"/>
      <c r="BF24" s="736"/>
      <c r="BG24" s="663" t="s">
        <v>241</v>
      </c>
      <c r="BH24" s="664"/>
      <c r="BI24" s="664"/>
      <c r="BJ24" s="664"/>
      <c r="BK24" s="664"/>
      <c r="BL24" s="664"/>
      <c r="BM24" s="664"/>
      <c r="BN24" s="665"/>
      <c r="BO24" s="699" t="s">
        <v>140</v>
      </c>
      <c r="BP24" s="699"/>
      <c r="BQ24" s="699"/>
      <c r="BR24" s="699"/>
      <c r="BS24" s="700" t="s">
        <v>140</v>
      </c>
      <c r="BT24" s="700"/>
      <c r="BU24" s="700"/>
      <c r="BV24" s="700"/>
      <c r="BW24" s="700"/>
      <c r="BX24" s="700"/>
      <c r="BY24" s="700"/>
      <c r="BZ24" s="700"/>
      <c r="CA24" s="700"/>
      <c r="CB24" s="731"/>
      <c r="CD24" s="712" t="s">
        <v>297</v>
      </c>
      <c r="CE24" s="713"/>
      <c r="CF24" s="713"/>
      <c r="CG24" s="713"/>
      <c r="CH24" s="713"/>
      <c r="CI24" s="713"/>
      <c r="CJ24" s="713"/>
      <c r="CK24" s="713"/>
      <c r="CL24" s="713"/>
      <c r="CM24" s="713"/>
      <c r="CN24" s="713"/>
      <c r="CO24" s="713"/>
      <c r="CP24" s="713"/>
      <c r="CQ24" s="714"/>
      <c r="CR24" s="709">
        <v>4869662</v>
      </c>
      <c r="CS24" s="710"/>
      <c r="CT24" s="710"/>
      <c r="CU24" s="710"/>
      <c r="CV24" s="710"/>
      <c r="CW24" s="710"/>
      <c r="CX24" s="710"/>
      <c r="CY24" s="738"/>
      <c r="CZ24" s="739">
        <v>56.4</v>
      </c>
      <c r="DA24" s="722"/>
      <c r="DB24" s="722"/>
      <c r="DC24" s="741"/>
      <c r="DD24" s="737">
        <v>2275016</v>
      </c>
      <c r="DE24" s="710"/>
      <c r="DF24" s="710"/>
      <c r="DG24" s="710"/>
      <c r="DH24" s="710"/>
      <c r="DI24" s="710"/>
      <c r="DJ24" s="710"/>
      <c r="DK24" s="738"/>
      <c r="DL24" s="737">
        <v>2179748</v>
      </c>
      <c r="DM24" s="710"/>
      <c r="DN24" s="710"/>
      <c r="DO24" s="710"/>
      <c r="DP24" s="710"/>
      <c r="DQ24" s="710"/>
      <c r="DR24" s="710"/>
      <c r="DS24" s="710"/>
      <c r="DT24" s="710"/>
      <c r="DU24" s="710"/>
      <c r="DV24" s="738"/>
      <c r="DW24" s="739">
        <v>46.5</v>
      </c>
      <c r="DX24" s="722"/>
      <c r="DY24" s="722"/>
      <c r="DZ24" s="722"/>
      <c r="EA24" s="722"/>
      <c r="EB24" s="722"/>
      <c r="EC24" s="740"/>
    </row>
    <row r="25" spans="2:133" ht="11.25" customHeight="1" x14ac:dyDescent="0.15">
      <c r="B25" s="660" t="s">
        <v>298</v>
      </c>
      <c r="C25" s="661"/>
      <c r="D25" s="661"/>
      <c r="E25" s="661"/>
      <c r="F25" s="661"/>
      <c r="G25" s="661"/>
      <c r="H25" s="661"/>
      <c r="I25" s="661"/>
      <c r="J25" s="661"/>
      <c r="K25" s="661"/>
      <c r="L25" s="661"/>
      <c r="M25" s="661"/>
      <c r="N25" s="661"/>
      <c r="O25" s="661"/>
      <c r="P25" s="661"/>
      <c r="Q25" s="662"/>
      <c r="R25" s="663">
        <v>4738389</v>
      </c>
      <c r="S25" s="664"/>
      <c r="T25" s="664"/>
      <c r="U25" s="664"/>
      <c r="V25" s="664"/>
      <c r="W25" s="664"/>
      <c r="X25" s="664"/>
      <c r="Y25" s="665"/>
      <c r="Z25" s="699">
        <v>52.7</v>
      </c>
      <c r="AA25" s="699"/>
      <c r="AB25" s="699"/>
      <c r="AC25" s="699"/>
      <c r="AD25" s="700">
        <v>4601847</v>
      </c>
      <c r="AE25" s="700"/>
      <c r="AF25" s="700"/>
      <c r="AG25" s="700"/>
      <c r="AH25" s="700"/>
      <c r="AI25" s="700"/>
      <c r="AJ25" s="700"/>
      <c r="AK25" s="700"/>
      <c r="AL25" s="666">
        <v>99.7</v>
      </c>
      <c r="AM25" s="667"/>
      <c r="AN25" s="667"/>
      <c r="AO25" s="701"/>
      <c r="AP25" s="660" t="s">
        <v>299</v>
      </c>
      <c r="AQ25" s="735"/>
      <c r="AR25" s="735"/>
      <c r="AS25" s="735"/>
      <c r="AT25" s="735"/>
      <c r="AU25" s="735"/>
      <c r="AV25" s="735"/>
      <c r="AW25" s="735"/>
      <c r="AX25" s="735"/>
      <c r="AY25" s="735"/>
      <c r="AZ25" s="735"/>
      <c r="BA25" s="735"/>
      <c r="BB25" s="735"/>
      <c r="BC25" s="735"/>
      <c r="BD25" s="735"/>
      <c r="BE25" s="735"/>
      <c r="BF25" s="736"/>
      <c r="BG25" s="663" t="s">
        <v>269</v>
      </c>
      <c r="BH25" s="664"/>
      <c r="BI25" s="664"/>
      <c r="BJ25" s="664"/>
      <c r="BK25" s="664"/>
      <c r="BL25" s="664"/>
      <c r="BM25" s="664"/>
      <c r="BN25" s="665"/>
      <c r="BO25" s="699" t="s">
        <v>241</v>
      </c>
      <c r="BP25" s="699"/>
      <c r="BQ25" s="699"/>
      <c r="BR25" s="699"/>
      <c r="BS25" s="700" t="s">
        <v>140</v>
      </c>
      <c r="BT25" s="700"/>
      <c r="BU25" s="700"/>
      <c r="BV25" s="700"/>
      <c r="BW25" s="700"/>
      <c r="BX25" s="700"/>
      <c r="BY25" s="700"/>
      <c r="BZ25" s="700"/>
      <c r="CA25" s="700"/>
      <c r="CB25" s="731"/>
      <c r="CD25" s="660" t="s">
        <v>300</v>
      </c>
      <c r="CE25" s="661"/>
      <c r="CF25" s="661"/>
      <c r="CG25" s="661"/>
      <c r="CH25" s="661"/>
      <c r="CI25" s="661"/>
      <c r="CJ25" s="661"/>
      <c r="CK25" s="661"/>
      <c r="CL25" s="661"/>
      <c r="CM25" s="661"/>
      <c r="CN25" s="661"/>
      <c r="CO25" s="661"/>
      <c r="CP25" s="661"/>
      <c r="CQ25" s="662"/>
      <c r="CR25" s="663">
        <v>1411686</v>
      </c>
      <c r="CS25" s="672"/>
      <c r="CT25" s="672"/>
      <c r="CU25" s="672"/>
      <c r="CV25" s="672"/>
      <c r="CW25" s="672"/>
      <c r="CX25" s="672"/>
      <c r="CY25" s="673"/>
      <c r="CZ25" s="666">
        <v>16.3</v>
      </c>
      <c r="DA25" s="674"/>
      <c r="DB25" s="674"/>
      <c r="DC25" s="675"/>
      <c r="DD25" s="669">
        <v>1142569</v>
      </c>
      <c r="DE25" s="672"/>
      <c r="DF25" s="672"/>
      <c r="DG25" s="672"/>
      <c r="DH25" s="672"/>
      <c r="DI25" s="672"/>
      <c r="DJ25" s="672"/>
      <c r="DK25" s="673"/>
      <c r="DL25" s="669">
        <v>1047301</v>
      </c>
      <c r="DM25" s="672"/>
      <c r="DN25" s="672"/>
      <c r="DO25" s="672"/>
      <c r="DP25" s="672"/>
      <c r="DQ25" s="672"/>
      <c r="DR25" s="672"/>
      <c r="DS25" s="672"/>
      <c r="DT25" s="672"/>
      <c r="DU25" s="672"/>
      <c r="DV25" s="673"/>
      <c r="DW25" s="666">
        <v>22.4</v>
      </c>
      <c r="DX25" s="674"/>
      <c r="DY25" s="674"/>
      <c r="DZ25" s="674"/>
      <c r="EA25" s="674"/>
      <c r="EB25" s="674"/>
      <c r="EC25" s="688"/>
    </row>
    <row r="26" spans="2:133" ht="11.25" customHeight="1" x14ac:dyDescent="0.15">
      <c r="B26" s="660" t="s">
        <v>301</v>
      </c>
      <c r="C26" s="661"/>
      <c r="D26" s="661"/>
      <c r="E26" s="661"/>
      <c r="F26" s="661"/>
      <c r="G26" s="661"/>
      <c r="H26" s="661"/>
      <c r="I26" s="661"/>
      <c r="J26" s="661"/>
      <c r="K26" s="661"/>
      <c r="L26" s="661"/>
      <c r="M26" s="661"/>
      <c r="N26" s="661"/>
      <c r="O26" s="661"/>
      <c r="P26" s="661"/>
      <c r="Q26" s="662"/>
      <c r="R26" s="663">
        <v>1932</v>
      </c>
      <c r="S26" s="664"/>
      <c r="T26" s="664"/>
      <c r="U26" s="664"/>
      <c r="V26" s="664"/>
      <c r="W26" s="664"/>
      <c r="X26" s="664"/>
      <c r="Y26" s="665"/>
      <c r="Z26" s="699">
        <v>0</v>
      </c>
      <c r="AA26" s="699"/>
      <c r="AB26" s="699"/>
      <c r="AC26" s="699"/>
      <c r="AD26" s="700">
        <v>1932</v>
      </c>
      <c r="AE26" s="700"/>
      <c r="AF26" s="700"/>
      <c r="AG26" s="700"/>
      <c r="AH26" s="700"/>
      <c r="AI26" s="700"/>
      <c r="AJ26" s="700"/>
      <c r="AK26" s="700"/>
      <c r="AL26" s="666">
        <v>0</v>
      </c>
      <c r="AM26" s="667"/>
      <c r="AN26" s="667"/>
      <c r="AO26" s="701"/>
      <c r="AP26" s="660" t="s">
        <v>302</v>
      </c>
      <c r="AQ26" s="735"/>
      <c r="AR26" s="735"/>
      <c r="AS26" s="735"/>
      <c r="AT26" s="735"/>
      <c r="AU26" s="735"/>
      <c r="AV26" s="735"/>
      <c r="AW26" s="735"/>
      <c r="AX26" s="735"/>
      <c r="AY26" s="735"/>
      <c r="AZ26" s="735"/>
      <c r="BA26" s="735"/>
      <c r="BB26" s="735"/>
      <c r="BC26" s="735"/>
      <c r="BD26" s="735"/>
      <c r="BE26" s="735"/>
      <c r="BF26" s="736"/>
      <c r="BG26" s="663" t="s">
        <v>241</v>
      </c>
      <c r="BH26" s="664"/>
      <c r="BI26" s="664"/>
      <c r="BJ26" s="664"/>
      <c r="BK26" s="664"/>
      <c r="BL26" s="664"/>
      <c r="BM26" s="664"/>
      <c r="BN26" s="665"/>
      <c r="BO26" s="699" t="s">
        <v>140</v>
      </c>
      <c r="BP26" s="699"/>
      <c r="BQ26" s="699"/>
      <c r="BR26" s="699"/>
      <c r="BS26" s="700" t="s">
        <v>269</v>
      </c>
      <c r="BT26" s="700"/>
      <c r="BU26" s="700"/>
      <c r="BV26" s="700"/>
      <c r="BW26" s="700"/>
      <c r="BX26" s="700"/>
      <c r="BY26" s="700"/>
      <c r="BZ26" s="700"/>
      <c r="CA26" s="700"/>
      <c r="CB26" s="731"/>
      <c r="CD26" s="660" t="s">
        <v>303</v>
      </c>
      <c r="CE26" s="661"/>
      <c r="CF26" s="661"/>
      <c r="CG26" s="661"/>
      <c r="CH26" s="661"/>
      <c r="CI26" s="661"/>
      <c r="CJ26" s="661"/>
      <c r="CK26" s="661"/>
      <c r="CL26" s="661"/>
      <c r="CM26" s="661"/>
      <c r="CN26" s="661"/>
      <c r="CO26" s="661"/>
      <c r="CP26" s="661"/>
      <c r="CQ26" s="662"/>
      <c r="CR26" s="663">
        <v>696615</v>
      </c>
      <c r="CS26" s="664"/>
      <c r="CT26" s="664"/>
      <c r="CU26" s="664"/>
      <c r="CV26" s="664"/>
      <c r="CW26" s="664"/>
      <c r="CX26" s="664"/>
      <c r="CY26" s="665"/>
      <c r="CZ26" s="666">
        <v>8.1</v>
      </c>
      <c r="DA26" s="674"/>
      <c r="DB26" s="674"/>
      <c r="DC26" s="675"/>
      <c r="DD26" s="669">
        <v>626186</v>
      </c>
      <c r="DE26" s="664"/>
      <c r="DF26" s="664"/>
      <c r="DG26" s="664"/>
      <c r="DH26" s="664"/>
      <c r="DI26" s="664"/>
      <c r="DJ26" s="664"/>
      <c r="DK26" s="665"/>
      <c r="DL26" s="669" t="s">
        <v>241</v>
      </c>
      <c r="DM26" s="664"/>
      <c r="DN26" s="664"/>
      <c r="DO26" s="664"/>
      <c r="DP26" s="664"/>
      <c r="DQ26" s="664"/>
      <c r="DR26" s="664"/>
      <c r="DS26" s="664"/>
      <c r="DT26" s="664"/>
      <c r="DU26" s="664"/>
      <c r="DV26" s="665"/>
      <c r="DW26" s="666" t="s">
        <v>241</v>
      </c>
      <c r="DX26" s="674"/>
      <c r="DY26" s="674"/>
      <c r="DZ26" s="674"/>
      <c r="EA26" s="674"/>
      <c r="EB26" s="674"/>
      <c r="EC26" s="688"/>
    </row>
    <row r="27" spans="2:133" ht="11.25" customHeight="1" x14ac:dyDescent="0.15">
      <c r="B27" s="660" t="s">
        <v>304</v>
      </c>
      <c r="C27" s="661"/>
      <c r="D27" s="661"/>
      <c r="E27" s="661"/>
      <c r="F27" s="661"/>
      <c r="G27" s="661"/>
      <c r="H27" s="661"/>
      <c r="I27" s="661"/>
      <c r="J27" s="661"/>
      <c r="K27" s="661"/>
      <c r="L27" s="661"/>
      <c r="M27" s="661"/>
      <c r="N27" s="661"/>
      <c r="O27" s="661"/>
      <c r="P27" s="661"/>
      <c r="Q27" s="662"/>
      <c r="R27" s="663">
        <v>68907</v>
      </c>
      <c r="S27" s="664"/>
      <c r="T27" s="664"/>
      <c r="U27" s="664"/>
      <c r="V27" s="664"/>
      <c r="W27" s="664"/>
      <c r="X27" s="664"/>
      <c r="Y27" s="665"/>
      <c r="Z27" s="699">
        <v>0.8</v>
      </c>
      <c r="AA27" s="699"/>
      <c r="AB27" s="699"/>
      <c r="AC27" s="699"/>
      <c r="AD27" s="700" t="s">
        <v>140</v>
      </c>
      <c r="AE27" s="700"/>
      <c r="AF27" s="700"/>
      <c r="AG27" s="700"/>
      <c r="AH27" s="700"/>
      <c r="AI27" s="700"/>
      <c r="AJ27" s="700"/>
      <c r="AK27" s="700"/>
      <c r="AL27" s="666" t="s">
        <v>241</v>
      </c>
      <c r="AM27" s="667"/>
      <c r="AN27" s="667"/>
      <c r="AO27" s="701"/>
      <c r="AP27" s="660" t="s">
        <v>305</v>
      </c>
      <c r="AQ27" s="661"/>
      <c r="AR27" s="661"/>
      <c r="AS27" s="661"/>
      <c r="AT27" s="661"/>
      <c r="AU27" s="661"/>
      <c r="AV27" s="661"/>
      <c r="AW27" s="661"/>
      <c r="AX27" s="661"/>
      <c r="AY27" s="661"/>
      <c r="AZ27" s="661"/>
      <c r="BA27" s="661"/>
      <c r="BB27" s="661"/>
      <c r="BC27" s="661"/>
      <c r="BD27" s="661"/>
      <c r="BE27" s="661"/>
      <c r="BF27" s="662"/>
      <c r="BG27" s="663">
        <v>1932187</v>
      </c>
      <c r="BH27" s="664"/>
      <c r="BI27" s="664"/>
      <c r="BJ27" s="664"/>
      <c r="BK27" s="664"/>
      <c r="BL27" s="664"/>
      <c r="BM27" s="664"/>
      <c r="BN27" s="665"/>
      <c r="BO27" s="699">
        <v>100</v>
      </c>
      <c r="BP27" s="699"/>
      <c r="BQ27" s="699"/>
      <c r="BR27" s="699"/>
      <c r="BS27" s="700" t="s">
        <v>140</v>
      </c>
      <c r="BT27" s="700"/>
      <c r="BU27" s="700"/>
      <c r="BV27" s="700"/>
      <c r="BW27" s="700"/>
      <c r="BX27" s="700"/>
      <c r="BY27" s="700"/>
      <c r="BZ27" s="700"/>
      <c r="CA27" s="700"/>
      <c r="CB27" s="731"/>
      <c r="CD27" s="660" t="s">
        <v>306</v>
      </c>
      <c r="CE27" s="661"/>
      <c r="CF27" s="661"/>
      <c r="CG27" s="661"/>
      <c r="CH27" s="661"/>
      <c r="CI27" s="661"/>
      <c r="CJ27" s="661"/>
      <c r="CK27" s="661"/>
      <c r="CL27" s="661"/>
      <c r="CM27" s="661"/>
      <c r="CN27" s="661"/>
      <c r="CO27" s="661"/>
      <c r="CP27" s="661"/>
      <c r="CQ27" s="662"/>
      <c r="CR27" s="663">
        <v>2850448</v>
      </c>
      <c r="CS27" s="672"/>
      <c r="CT27" s="672"/>
      <c r="CU27" s="672"/>
      <c r="CV27" s="672"/>
      <c r="CW27" s="672"/>
      <c r="CX27" s="672"/>
      <c r="CY27" s="673"/>
      <c r="CZ27" s="666">
        <v>33</v>
      </c>
      <c r="DA27" s="674"/>
      <c r="DB27" s="674"/>
      <c r="DC27" s="675"/>
      <c r="DD27" s="669">
        <v>544163</v>
      </c>
      <c r="DE27" s="672"/>
      <c r="DF27" s="672"/>
      <c r="DG27" s="672"/>
      <c r="DH27" s="672"/>
      <c r="DI27" s="672"/>
      <c r="DJ27" s="672"/>
      <c r="DK27" s="673"/>
      <c r="DL27" s="669">
        <v>544163</v>
      </c>
      <c r="DM27" s="672"/>
      <c r="DN27" s="672"/>
      <c r="DO27" s="672"/>
      <c r="DP27" s="672"/>
      <c r="DQ27" s="672"/>
      <c r="DR27" s="672"/>
      <c r="DS27" s="672"/>
      <c r="DT27" s="672"/>
      <c r="DU27" s="672"/>
      <c r="DV27" s="673"/>
      <c r="DW27" s="666">
        <v>11.6</v>
      </c>
      <c r="DX27" s="674"/>
      <c r="DY27" s="674"/>
      <c r="DZ27" s="674"/>
      <c r="EA27" s="674"/>
      <c r="EB27" s="674"/>
      <c r="EC27" s="688"/>
    </row>
    <row r="28" spans="2:133" ht="11.25" customHeight="1" x14ac:dyDescent="0.15">
      <c r="B28" s="660" t="s">
        <v>307</v>
      </c>
      <c r="C28" s="661"/>
      <c r="D28" s="661"/>
      <c r="E28" s="661"/>
      <c r="F28" s="661"/>
      <c r="G28" s="661"/>
      <c r="H28" s="661"/>
      <c r="I28" s="661"/>
      <c r="J28" s="661"/>
      <c r="K28" s="661"/>
      <c r="L28" s="661"/>
      <c r="M28" s="661"/>
      <c r="N28" s="661"/>
      <c r="O28" s="661"/>
      <c r="P28" s="661"/>
      <c r="Q28" s="662"/>
      <c r="R28" s="663">
        <v>45641</v>
      </c>
      <c r="S28" s="664"/>
      <c r="T28" s="664"/>
      <c r="U28" s="664"/>
      <c r="V28" s="664"/>
      <c r="W28" s="664"/>
      <c r="X28" s="664"/>
      <c r="Y28" s="665"/>
      <c r="Z28" s="699">
        <v>0.5</v>
      </c>
      <c r="AA28" s="699"/>
      <c r="AB28" s="699"/>
      <c r="AC28" s="699"/>
      <c r="AD28" s="700">
        <v>1377</v>
      </c>
      <c r="AE28" s="700"/>
      <c r="AF28" s="700"/>
      <c r="AG28" s="700"/>
      <c r="AH28" s="700"/>
      <c r="AI28" s="700"/>
      <c r="AJ28" s="700"/>
      <c r="AK28" s="700"/>
      <c r="AL28" s="666">
        <v>0</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308</v>
      </c>
      <c r="CE28" s="661"/>
      <c r="CF28" s="661"/>
      <c r="CG28" s="661"/>
      <c r="CH28" s="661"/>
      <c r="CI28" s="661"/>
      <c r="CJ28" s="661"/>
      <c r="CK28" s="661"/>
      <c r="CL28" s="661"/>
      <c r="CM28" s="661"/>
      <c r="CN28" s="661"/>
      <c r="CO28" s="661"/>
      <c r="CP28" s="661"/>
      <c r="CQ28" s="662"/>
      <c r="CR28" s="663">
        <v>607528</v>
      </c>
      <c r="CS28" s="664"/>
      <c r="CT28" s="664"/>
      <c r="CU28" s="664"/>
      <c r="CV28" s="664"/>
      <c r="CW28" s="664"/>
      <c r="CX28" s="664"/>
      <c r="CY28" s="665"/>
      <c r="CZ28" s="666">
        <v>7</v>
      </c>
      <c r="DA28" s="674"/>
      <c r="DB28" s="674"/>
      <c r="DC28" s="675"/>
      <c r="DD28" s="669">
        <v>588284</v>
      </c>
      <c r="DE28" s="664"/>
      <c r="DF28" s="664"/>
      <c r="DG28" s="664"/>
      <c r="DH28" s="664"/>
      <c r="DI28" s="664"/>
      <c r="DJ28" s="664"/>
      <c r="DK28" s="665"/>
      <c r="DL28" s="669">
        <v>588284</v>
      </c>
      <c r="DM28" s="664"/>
      <c r="DN28" s="664"/>
      <c r="DO28" s="664"/>
      <c r="DP28" s="664"/>
      <c r="DQ28" s="664"/>
      <c r="DR28" s="664"/>
      <c r="DS28" s="664"/>
      <c r="DT28" s="664"/>
      <c r="DU28" s="664"/>
      <c r="DV28" s="665"/>
      <c r="DW28" s="666">
        <v>12.6</v>
      </c>
      <c r="DX28" s="674"/>
      <c r="DY28" s="674"/>
      <c r="DZ28" s="674"/>
      <c r="EA28" s="674"/>
      <c r="EB28" s="674"/>
      <c r="EC28" s="688"/>
    </row>
    <row r="29" spans="2:133" ht="11.25" customHeight="1" x14ac:dyDescent="0.15">
      <c r="B29" s="660" t="s">
        <v>309</v>
      </c>
      <c r="C29" s="661"/>
      <c r="D29" s="661"/>
      <c r="E29" s="661"/>
      <c r="F29" s="661"/>
      <c r="G29" s="661"/>
      <c r="H29" s="661"/>
      <c r="I29" s="661"/>
      <c r="J29" s="661"/>
      <c r="K29" s="661"/>
      <c r="L29" s="661"/>
      <c r="M29" s="661"/>
      <c r="N29" s="661"/>
      <c r="O29" s="661"/>
      <c r="P29" s="661"/>
      <c r="Q29" s="662"/>
      <c r="R29" s="663">
        <v>11645</v>
      </c>
      <c r="S29" s="664"/>
      <c r="T29" s="664"/>
      <c r="U29" s="664"/>
      <c r="V29" s="664"/>
      <c r="W29" s="664"/>
      <c r="X29" s="664"/>
      <c r="Y29" s="665"/>
      <c r="Z29" s="699">
        <v>0.1</v>
      </c>
      <c r="AA29" s="699"/>
      <c r="AB29" s="699"/>
      <c r="AC29" s="699"/>
      <c r="AD29" s="700">
        <v>180</v>
      </c>
      <c r="AE29" s="700"/>
      <c r="AF29" s="700"/>
      <c r="AG29" s="700"/>
      <c r="AH29" s="700"/>
      <c r="AI29" s="700"/>
      <c r="AJ29" s="700"/>
      <c r="AK29" s="700"/>
      <c r="AL29" s="666">
        <v>0</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310</v>
      </c>
      <c r="CE29" s="677"/>
      <c r="CF29" s="660" t="s">
        <v>311</v>
      </c>
      <c r="CG29" s="661"/>
      <c r="CH29" s="661"/>
      <c r="CI29" s="661"/>
      <c r="CJ29" s="661"/>
      <c r="CK29" s="661"/>
      <c r="CL29" s="661"/>
      <c r="CM29" s="661"/>
      <c r="CN29" s="661"/>
      <c r="CO29" s="661"/>
      <c r="CP29" s="661"/>
      <c r="CQ29" s="662"/>
      <c r="CR29" s="663">
        <v>607462</v>
      </c>
      <c r="CS29" s="672"/>
      <c r="CT29" s="672"/>
      <c r="CU29" s="672"/>
      <c r="CV29" s="672"/>
      <c r="CW29" s="672"/>
      <c r="CX29" s="672"/>
      <c r="CY29" s="673"/>
      <c r="CZ29" s="666">
        <v>7</v>
      </c>
      <c r="DA29" s="674"/>
      <c r="DB29" s="674"/>
      <c r="DC29" s="675"/>
      <c r="DD29" s="669">
        <v>588218</v>
      </c>
      <c r="DE29" s="672"/>
      <c r="DF29" s="672"/>
      <c r="DG29" s="672"/>
      <c r="DH29" s="672"/>
      <c r="DI29" s="672"/>
      <c r="DJ29" s="672"/>
      <c r="DK29" s="673"/>
      <c r="DL29" s="669">
        <v>588218</v>
      </c>
      <c r="DM29" s="672"/>
      <c r="DN29" s="672"/>
      <c r="DO29" s="672"/>
      <c r="DP29" s="672"/>
      <c r="DQ29" s="672"/>
      <c r="DR29" s="672"/>
      <c r="DS29" s="672"/>
      <c r="DT29" s="672"/>
      <c r="DU29" s="672"/>
      <c r="DV29" s="673"/>
      <c r="DW29" s="666">
        <v>12.6</v>
      </c>
      <c r="DX29" s="674"/>
      <c r="DY29" s="674"/>
      <c r="DZ29" s="674"/>
      <c r="EA29" s="674"/>
      <c r="EB29" s="674"/>
      <c r="EC29" s="688"/>
    </row>
    <row r="30" spans="2:133" ht="11.25" customHeight="1" x14ac:dyDescent="0.15">
      <c r="B30" s="660" t="s">
        <v>312</v>
      </c>
      <c r="C30" s="661"/>
      <c r="D30" s="661"/>
      <c r="E30" s="661"/>
      <c r="F30" s="661"/>
      <c r="G30" s="661"/>
      <c r="H30" s="661"/>
      <c r="I30" s="661"/>
      <c r="J30" s="661"/>
      <c r="K30" s="661"/>
      <c r="L30" s="661"/>
      <c r="M30" s="661"/>
      <c r="N30" s="661"/>
      <c r="O30" s="661"/>
      <c r="P30" s="661"/>
      <c r="Q30" s="662"/>
      <c r="R30" s="663">
        <v>2271426</v>
      </c>
      <c r="S30" s="664"/>
      <c r="T30" s="664"/>
      <c r="U30" s="664"/>
      <c r="V30" s="664"/>
      <c r="W30" s="664"/>
      <c r="X30" s="664"/>
      <c r="Y30" s="665"/>
      <c r="Z30" s="699">
        <v>25.3</v>
      </c>
      <c r="AA30" s="699"/>
      <c r="AB30" s="699"/>
      <c r="AC30" s="699"/>
      <c r="AD30" s="700" t="s">
        <v>140</v>
      </c>
      <c r="AE30" s="700"/>
      <c r="AF30" s="700"/>
      <c r="AG30" s="700"/>
      <c r="AH30" s="700"/>
      <c r="AI30" s="700"/>
      <c r="AJ30" s="700"/>
      <c r="AK30" s="700"/>
      <c r="AL30" s="666" t="s">
        <v>241</v>
      </c>
      <c r="AM30" s="667"/>
      <c r="AN30" s="667"/>
      <c r="AO30" s="701"/>
      <c r="AP30" s="715" t="s">
        <v>227</v>
      </c>
      <c r="AQ30" s="716"/>
      <c r="AR30" s="716"/>
      <c r="AS30" s="716"/>
      <c r="AT30" s="716"/>
      <c r="AU30" s="716"/>
      <c r="AV30" s="716"/>
      <c r="AW30" s="716"/>
      <c r="AX30" s="716"/>
      <c r="AY30" s="716"/>
      <c r="AZ30" s="716"/>
      <c r="BA30" s="716"/>
      <c r="BB30" s="716"/>
      <c r="BC30" s="716"/>
      <c r="BD30" s="716"/>
      <c r="BE30" s="716"/>
      <c r="BF30" s="717"/>
      <c r="BG30" s="715" t="s">
        <v>313</v>
      </c>
      <c r="BH30" s="729"/>
      <c r="BI30" s="729"/>
      <c r="BJ30" s="729"/>
      <c r="BK30" s="729"/>
      <c r="BL30" s="729"/>
      <c r="BM30" s="729"/>
      <c r="BN30" s="729"/>
      <c r="BO30" s="729"/>
      <c r="BP30" s="729"/>
      <c r="BQ30" s="730"/>
      <c r="BR30" s="715" t="s">
        <v>314</v>
      </c>
      <c r="BS30" s="729"/>
      <c r="BT30" s="729"/>
      <c r="BU30" s="729"/>
      <c r="BV30" s="729"/>
      <c r="BW30" s="729"/>
      <c r="BX30" s="729"/>
      <c r="BY30" s="729"/>
      <c r="BZ30" s="729"/>
      <c r="CA30" s="729"/>
      <c r="CB30" s="730"/>
      <c r="CD30" s="678"/>
      <c r="CE30" s="679"/>
      <c r="CF30" s="660" t="s">
        <v>315</v>
      </c>
      <c r="CG30" s="661"/>
      <c r="CH30" s="661"/>
      <c r="CI30" s="661"/>
      <c r="CJ30" s="661"/>
      <c r="CK30" s="661"/>
      <c r="CL30" s="661"/>
      <c r="CM30" s="661"/>
      <c r="CN30" s="661"/>
      <c r="CO30" s="661"/>
      <c r="CP30" s="661"/>
      <c r="CQ30" s="662"/>
      <c r="CR30" s="663">
        <v>566199</v>
      </c>
      <c r="CS30" s="664"/>
      <c r="CT30" s="664"/>
      <c r="CU30" s="664"/>
      <c r="CV30" s="664"/>
      <c r="CW30" s="664"/>
      <c r="CX30" s="664"/>
      <c r="CY30" s="665"/>
      <c r="CZ30" s="666">
        <v>6.6</v>
      </c>
      <c r="DA30" s="674"/>
      <c r="DB30" s="674"/>
      <c r="DC30" s="675"/>
      <c r="DD30" s="669">
        <v>546955</v>
      </c>
      <c r="DE30" s="664"/>
      <c r="DF30" s="664"/>
      <c r="DG30" s="664"/>
      <c r="DH30" s="664"/>
      <c r="DI30" s="664"/>
      <c r="DJ30" s="664"/>
      <c r="DK30" s="665"/>
      <c r="DL30" s="669">
        <v>546955</v>
      </c>
      <c r="DM30" s="664"/>
      <c r="DN30" s="664"/>
      <c r="DO30" s="664"/>
      <c r="DP30" s="664"/>
      <c r="DQ30" s="664"/>
      <c r="DR30" s="664"/>
      <c r="DS30" s="664"/>
      <c r="DT30" s="664"/>
      <c r="DU30" s="664"/>
      <c r="DV30" s="665"/>
      <c r="DW30" s="666">
        <v>11.7</v>
      </c>
      <c r="DX30" s="674"/>
      <c r="DY30" s="674"/>
      <c r="DZ30" s="674"/>
      <c r="EA30" s="674"/>
      <c r="EB30" s="674"/>
      <c r="EC30" s="688"/>
    </row>
    <row r="31" spans="2:133" ht="11.25" customHeight="1" x14ac:dyDescent="0.15">
      <c r="B31" s="732" t="s">
        <v>316</v>
      </c>
      <c r="C31" s="733"/>
      <c r="D31" s="733"/>
      <c r="E31" s="733"/>
      <c r="F31" s="733"/>
      <c r="G31" s="733"/>
      <c r="H31" s="733"/>
      <c r="I31" s="733"/>
      <c r="J31" s="733"/>
      <c r="K31" s="733"/>
      <c r="L31" s="733"/>
      <c r="M31" s="733"/>
      <c r="N31" s="733"/>
      <c r="O31" s="733"/>
      <c r="P31" s="733"/>
      <c r="Q31" s="734"/>
      <c r="R31" s="663" t="s">
        <v>140</v>
      </c>
      <c r="S31" s="664"/>
      <c r="T31" s="664"/>
      <c r="U31" s="664"/>
      <c r="V31" s="664"/>
      <c r="W31" s="664"/>
      <c r="X31" s="664"/>
      <c r="Y31" s="665"/>
      <c r="Z31" s="699" t="s">
        <v>140</v>
      </c>
      <c r="AA31" s="699"/>
      <c r="AB31" s="699"/>
      <c r="AC31" s="699"/>
      <c r="AD31" s="700" t="s">
        <v>241</v>
      </c>
      <c r="AE31" s="700"/>
      <c r="AF31" s="700"/>
      <c r="AG31" s="700"/>
      <c r="AH31" s="700"/>
      <c r="AI31" s="700"/>
      <c r="AJ31" s="700"/>
      <c r="AK31" s="700"/>
      <c r="AL31" s="666" t="s">
        <v>140</v>
      </c>
      <c r="AM31" s="667"/>
      <c r="AN31" s="667"/>
      <c r="AO31" s="701"/>
      <c r="AP31" s="724" t="s">
        <v>317</v>
      </c>
      <c r="AQ31" s="725"/>
      <c r="AR31" s="725"/>
      <c r="AS31" s="725"/>
      <c r="AT31" s="726" t="s">
        <v>318</v>
      </c>
      <c r="AU31" s="218"/>
      <c r="AV31" s="218"/>
      <c r="AW31" s="218"/>
      <c r="AX31" s="712" t="s">
        <v>191</v>
      </c>
      <c r="AY31" s="713"/>
      <c r="AZ31" s="713"/>
      <c r="BA31" s="713"/>
      <c r="BB31" s="713"/>
      <c r="BC31" s="713"/>
      <c r="BD31" s="713"/>
      <c r="BE31" s="713"/>
      <c r="BF31" s="714"/>
      <c r="BG31" s="720">
        <v>99.5</v>
      </c>
      <c r="BH31" s="721"/>
      <c r="BI31" s="721"/>
      <c r="BJ31" s="721"/>
      <c r="BK31" s="721"/>
      <c r="BL31" s="721"/>
      <c r="BM31" s="722">
        <v>98.8</v>
      </c>
      <c r="BN31" s="721"/>
      <c r="BO31" s="721"/>
      <c r="BP31" s="721"/>
      <c r="BQ31" s="723"/>
      <c r="BR31" s="720">
        <v>99.4</v>
      </c>
      <c r="BS31" s="721"/>
      <c r="BT31" s="721"/>
      <c r="BU31" s="721"/>
      <c r="BV31" s="721"/>
      <c r="BW31" s="721"/>
      <c r="BX31" s="722">
        <v>98.5</v>
      </c>
      <c r="BY31" s="721"/>
      <c r="BZ31" s="721"/>
      <c r="CA31" s="721"/>
      <c r="CB31" s="723"/>
      <c r="CD31" s="678"/>
      <c r="CE31" s="679"/>
      <c r="CF31" s="660" t="s">
        <v>319</v>
      </c>
      <c r="CG31" s="661"/>
      <c r="CH31" s="661"/>
      <c r="CI31" s="661"/>
      <c r="CJ31" s="661"/>
      <c r="CK31" s="661"/>
      <c r="CL31" s="661"/>
      <c r="CM31" s="661"/>
      <c r="CN31" s="661"/>
      <c r="CO31" s="661"/>
      <c r="CP31" s="661"/>
      <c r="CQ31" s="662"/>
      <c r="CR31" s="663">
        <v>41263</v>
      </c>
      <c r="CS31" s="672"/>
      <c r="CT31" s="672"/>
      <c r="CU31" s="672"/>
      <c r="CV31" s="672"/>
      <c r="CW31" s="672"/>
      <c r="CX31" s="672"/>
      <c r="CY31" s="673"/>
      <c r="CZ31" s="666">
        <v>0.5</v>
      </c>
      <c r="DA31" s="674"/>
      <c r="DB31" s="674"/>
      <c r="DC31" s="675"/>
      <c r="DD31" s="669">
        <v>41263</v>
      </c>
      <c r="DE31" s="672"/>
      <c r="DF31" s="672"/>
      <c r="DG31" s="672"/>
      <c r="DH31" s="672"/>
      <c r="DI31" s="672"/>
      <c r="DJ31" s="672"/>
      <c r="DK31" s="673"/>
      <c r="DL31" s="669">
        <v>41263</v>
      </c>
      <c r="DM31" s="672"/>
      <c r="DN31" s="672"/>
      <c r="DO31" s="672"/>
      <c r="DP31" s="672"/>
      <c r="DQ31" s="672"/>
      <c r="DR31" s="672"/>
      <c r="DS31" s="672"/>
      <c r="DT31" s="672"/>
      <c r="DU31" s="672"/>
      <c r="DV31" s="673"/>
      <c r="DW31" s="666">
        <v>0.9</v>
      </c>
      <c r="DX31" s="674"/>
      <c r="DY31" s="674"/>
      <c r="DZ31" s="674"/>
      <c r="EA31" s="674"/>
      <c r="EB31" s="674"/>
      <c r="EC31" s="688"/>
    </row>
    <row r="32" spans="2:133" ht="11.25" customHeight="1" x14ac:dyDescent="0.15">
      <c r="B32" s="660" t="s">
        <v>320</v>
      </c>
      <c r="C32" s="661"/>
      <c r="D32" s="661"/>
      <c r="E32" s="661"/>
      <c r="F32" s="661"/>
      <c r="G32" s="661"/>
      <c r="H32" s="661"/>
      <c r="I32" s="661"/>
      <c r="J32" s="661"/>
      <c r="K32" s="661"/>
      <c r="L32" s="661"/>
      <c r="M32" s="661"/>
      <c r="N32" s="661"/>
      <c r="O32" s="661"/>
      <c r="P32" s="661"/>
      <c r="Q32" s="662"/>
      <c r="R32" s="663">
        <v>1158944</v>
      </c>
      <c r="S32" s="664"/>
      <c r="T32" s="664"/>
      <c r="U32" s="664"/>
      <c r="V32" s="664"/>
      <c r="W32" s="664"/>
      <c r="X32" s="664"/>
      <c r="Y32" s="665"/>
      <c r="Z32" s="699">
        <v>12.9</v>
      </c>
      <c r="AA32" s="699"/>
      <c r="AB32" s="699"/>
      <c r="AC32" s="699"/>
      <c r="AD32" s="700" t="s">
        <v>140</v>
      </c>
      <c r="AE32" s="700"/>
      <c r="AF32" s="700"/>
      <c r="AG32" s="700"/>
      <c r="AH32" s="700"/>
      <c r="AI32" s="700"/>
      <c r="AJ32" s="700"/>
      <c r="AK32" s="700"/>
      <c r="AL32" s="666" t="s">
        <v>140</v>
      </c>
      <c r="AM32" s="667"/>
      <c r="AN32" s="667"/>
      <c r="AO32" s="701"/>
      <c r="AP32" s="702"/>
      <c r="AQ32" s="703"/>
      <c r="AR32" s="703"/>
      <c r="AS32" s="703"/>
      <c r="AT32" s="727"/>
      <c r="AU32" s="214" t="s">
        <v>321</v>
      </c>
      <c r="AX32" s="660" t="s">
        <v>322</v>
      </c>
      <c r="AY32" s="661"/>
      <c r="AZ32" s="661"/>
      <c r="BA32" s="661"/>
      <c r="BB32" s="661"/>
      <c r="BC32" s="661"/>
      <c r="BD32" s="661"/>
      <c r="BE32" s="661"/>
      <c r="BF32" s="662"/>
      <c r="BG32" s="719">
        <v>99.5</v>
      </c>
      <c r="BH32" s="672"/>
      <c r="BI32" s="672"/>
      <c r="BJ32" s="672"/>
      <c r="BK32" s="672"/>
      <c r="BL32" s="672"/>
      <c r="BM32" s="667">
        <v>98.8</v>
      </c>
      <c r="BN32" s="672"/>
      <c r="BO32" s="672"/>
      <c r="BP32" s="672"/>
      <c r="BQ32" s="697"/>
      <c r="BR32" s="719">
        <v>99.4</v>
      </c>
      <c r="BS32" s="672"/>
      <c r="BT32" s="672"/>
      <c r="BU32" s="672"/>
      <c r="BV32" s="672"/>
      <c r="BW32" s="672"/>
      <c r="BX32" s="667">
        <v>98.6</v>
      </c>
      <c r="BY32" s="672"/>
      <c r="BZ32" s="672"/>
      <c r="CA32" s="672"/>
      <c r="CB32" s="697"/>
      <c r="CD32" s="680"/>
      <c r="CE32" s="681"/>
      <c r="CF32" s="660" t="s">
        <v>323</v>
      </c>
      <c r="CG32" s="661"/>
      <c r="CH32" s="661"/>
      <c r="CI32" s="661"/>
      <c r="CJ32" s="661"/>
      <c r="CK32" s="661"/>
      <c r="CL32" s="661"/>
      <c r="CM32" s="661"/>
      <c r="CN32" s="661"/>
      <c r="CO32" s="661"/>
      <c r="CP32" s="661"/>
      <c r="CQ32" s="662"/>
      <c r="CR32" s="663">
        <v>66</v>
      </c>
      <c r="CS32" s="664"/>
      <c r="CT32" s="664"/>
      <c r="CU32" s="664"/>
      <c r="CV32" s="664"/>
      <c r="CW32" s="664"/>
      <c r="CX32" s="664"/>
      <c r="CY32" s="665"/>
      <c r="CZ32" s="666">
        <v>0</v>
      </c>
      <c r="DA32" s="674"/>
      <c r="DB32" s="674"/>
      <c r="DC32" s="675"/>
      <c r="DD32" s="669">
        <v>66</v>
      </c>
      <c r="DE32" s="664"/>
      <c r="DF32" s="664"/>
      <c r="DG32" s="664"/>
      <c r="DH32" s="664"/>
      <c r="DI32" s="664"/>
      <c r="DJ32" s="664"/>
      <c r="DK32" s="665"/>
      <c r="DL32" s="669">
        <v>66</v>
      </c>
      <c r="DM32" s="664"/>
      <c r="DN32" s="664"/>
      <c r="DO32" s="664"/>
      <c r="DP32" s="664"/>
      <c r="DQ32" s="664"/>
      <c r="DR32" s="664"/>
      <c r="DS32" s="664"/>
      <c r="DT32" s="664"/>
      <c r="DU32" s="664"/>
      <c r="DV32" s="665"/>
      <c r="DW32" s="666">
        <v>0</v>
      </c>
      <c r="DX32" s="674"/>
      <c r="DY32" s="674"/>
      <c r="DZ32" s="674"/>
      <c r="EA32" s="674"/>
      <c r="EB32" s="674"/>
      <c r="EC32" s="688"/>
    </row>
    <row r="33" spans="2:133" ht="11.25" customHeight="1" x14ac:dyDescent="0.15">
      <c r="B33" s="660" t="s">
        <v>324</v>
      </c>
      <c r="C33" s="661"/>
      <c r="D33" s="661"/>
      <c r="E33" s="661"/>
      <c r="F33" s="661"/>
      <c r="G33" s="661"/>
      <c r="H33" s="661"/>
      <c r="I33" s="661"/>
      <c r="J33" s="661"/>
      <c r="K33" s="661"/>
      <c r="L33" s="661"/>
      <c r="M33" s="661"/>
      <c r="N33" s="661"/>
      <c r="O33" s="661"/>
      <c r="P33" s="661"/>
      <c r="Q33" s="662"/>
      <c r="R33" s="663">
        <v>4332</v>
      </c>
      <c r="S33" s="664"/>
      <c r="T33" s="664"/>
      <c r="U33" s="664"/>
      <c r="V33" s="664"/>
      <c r="W33" s="664"/>
      <c r="X33" s="664"/>
      <c r="Y33" s="665"/>
      <c r="Z33" s="699">
        <v>0</v>
      </c>
      <c r="AA33" s="699"/>
      <c r="AB33" s="699"/>
      <c r="AC33" s="699"/>
      <c r="AD33" s="700">
        <v>3435</v>
      </c>
      <c r="AE33" s="700"/>
      <c r="AF33" s="700"/>
      <c r="AG33" s="700"/>
      <c r="AH33" s="700"/>
      <c r="AI33" s="700"/>
      <c r="AJ33" s="700"/>
      <c r="AK33" s="700"/>
      <c r="AL33" s="666">
        <v>0.1</v>
      </c>
      <c r="AM33" s="667"/>
      <c r="AN33" s="667"/>
      <c r="AO33" s="701"/>
      <c r="AP33" s="704"/>
      <c r="AQ33" s="705"/>
      <c r="AR33" s="705"/>
      <c r="AS33" s="705"/>
      <c r="AT33" s="728"/>
      <c r="AU33" s="219"/>
      <c r="AV33" s="219"/>
      <c r="AW33" s="219"/>
      <c r="AX33" s="644" t="s">
        <v>325</v>
      </c>
      <c r="AY33" s="645"/>
      <c r="AZ33" s="645"/>
      <c r="BA33" s="645"/>
      <c r="BB33" s="645"/>
      <c r="BC33" s="645"/>
      <c r="BD33" s="645"/>
      <c r="BE33" s="645"/>
      <c r="BF33" s="646"/>
      <c r="BG33" s="718">
        <v>99.5</v>
      </c>
      <c r="BH33" s="648"/>
      <c r="BI33" s="648"/>
      <c r="BJ33" s="648"/>
      <c r="BK33" s="648"/>
      <c r="BL33" s="648"/>
      <c r="BM33" s="692">
        <v>98.7</v>
      </c>
      <c r="BN33" s="648"/>
      <c r="BO33" s="648"/>
      <c r="BP33" s="648"/>
      <c r="BQ33" s="686"/>
      <c r="BR33" s="718">
        <v>99.3</v>
      </c>
      <c r="BS33" s="648"/>
      <c r="BT33" s="648"/>
      <c r="BU33" s="648"/>
      <c r="BV33" s="648"/>
      <c r="BW33" s="648"/>
      <c r="BX33" s="692">
        <v>98.3</v>
      </c>
      <c r="BY33" s="648"/>
      <c r="BZ33" s="648"/>
      <c r="CA33" s="648"/>
      <c r="CB33" s="686"/>
      <c r="CD33" s="660" t="s">
        <v>326</v>
      </c>
      <c r="CE33" s="661"/>
      <c r="CF33" s="661"/>
      <c r="CG33" s="661"/>
      <c r="CH33" s="661"/>
      <c r="CI33" s="661"/>
      <c r="CJ33" s="661"/>
      <c r="CK33" s="661"/>
      <c r="CL33" s="661"/>
      <c r="CM33" s="661"/>
      <c r="CN33" s="661"/>
      <c r="CO33" s="661"/>
      <c r="CP33" s="661"/>
      <c r="CQ33" s="662"/>
      <c r="CR33" s="663">
        <v>3408735</v>
      </c>
      <c r="CS33" s="672"/>
      <c r="CT33" s="672"/>
      <c r="CU33" s="672"/>
      <c r="CV33" s="672"/>
      <c r="CW33" s="672"/>
      <c r="CX33" s="672"/>
      <c r="CY33" s="673"/>
      <c r="CZ33" s="666">
        <v>39.5</v>
      </c>
      <c r="DA33" s="674"/>
      <c r="DB33" s="674"/>
      <c r="DC33" s="675"/>
      <c r="DD33" s="669">
        <v>2496617</v>
      </c>
      <c r="DE33" s="672"/>
      <c r="DF33" s="672"/>
      <c r="DG33" s="672"/>
      <c r="DH33" s="672"/>
      <c r="DI33" s="672"/>
      <c r="DJ33" s="672"/>
      <c r="DK33" s="673"/>
      <c r="DL33" s="669">
        <v>1907091</v>
      </c>
      <c r="DM33" s="672"/>
      <c r="DN33" s="672"/>
      <c r="DO33" s="672"/>
      <c r="DP33" s="672"/>
      <c r="DQ33" s="672"/>
      <c r="DR33" s="672"/>
      <c r="DS33" s="672"/>
      <c r="DT33" s="672"/>
      <c r="DU33" s="672"/>
      <c r="DV33" s="673"/>
      <c r="DW33" s="666">
        <v>40.700000000000003</v>
      </c>
      <c r="DX33" s="674"/>
      <c r="DY33" s="674"/>
      <c r="DZ33" s="674"/>
      <c r="EA33" s="674"/>
      <c r="EB33" s="674"/>
      <c r="EC33" s="688"/>
    </row>
    <row r="34" spans="2:133" ht="11.25" customHeight="1" x14ac:dyDescent="0.15">
      <c r="B34" s="660" t="s">
        <v>327</v>
      </c>
      <c r="C34" s="661"/>
      <c r="D34" s="661"/>
      <c r="E34" s="661"/>
      <c r="F34" s="661"/>
      <c r="G34" s="661"/>
      <c r="H34" s="661"/>
      <c r="I34" s="661"/>
      <c r="J34" s="661"/>
      <c r="K34" s="661"/>
      <c r="L34" s="661"/>
      <c r="M34" s="661"/>
      <c r="N34" s="661"/>
      <c r="O34" s="661"/>
      <c r="P34" s="661"/>
      <c r="Q34" s="662"/>
      <c r="R34" s="663">
        <v>32971</v>
      </c>
      <c r="S34" s="664"/>
      <c r="T34" s="664"/>
      <c r="U34" s="664"/>
      <c r="V34" s="664"/>
      <c r="W34" s="664"/>
      <c r="X34" s="664"/>
      <c r="Y34" s="665"/>
      <c r="Z34" s="699">
        <v>0.4</v>
      </c>
      <c r="AA34" s="699"/>
      <c r="AB34" s="699"/>
      <c r="AC34" s="699"/>
      <c r="AD34" s="700" t="s">
        <v>140</v>
      </c>
      <c r="AE34" s="700"/>
      <c r="AF34" s="700"/>
      <c r="AG34" s="700"/>
      <c r="AH34" s="700"/>
      <c r="AI34" s="700"/>
      <c r="AJ34" s="700"/>
      <c r="AK34" s="700"/>
      <c r="AL34" s="666" t="s">
        <v>140</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328</v>
      </c>
      <c r="CE34" s="661"/>
      <c r="CF34" s="661"/>
      <c r="CG34" s="661"/>
      <c r="CH34" s="661"/>
      <c r="CI34" s="661"/>
      <c r="CJ34" s="661"/>
      <c r="CK34" s="661"/>
      <c r="CL34" s="661"/>
      <c r="CM34" s="661"/>
      <c r="CN34" s="661"/>
      <c r="CO34" s="661"/>
      <c r="CP34" s="661"/>
      <c r="CQ34" s="662"/>
      <c r="CR34" s="663">
        <v>1285265</v>
      </c>
      <c r="CS34" s="664"/>
      <c r="CT34" s="664"/>
      <c r="CU34" s="664"/>
      <c r="CV34" s="664"/>
      <c r="CW34" s="664"/>
      <c r="CX34" s="664"/>
      <c r="CY34" s="665"/>
      <c r="CZ34" s="666">
        <v>14.9</v>
      </c>
      <c r="DA34" s="674"/>
      <c r="DB34" s="674"/>
      <c r="DC34" s="675"/>
      <c r="DD34" s="669">
        <v>725480</v>
      </c>
      <c r="DE34" s="664"/>
      <c r="DF34" s="664"/>
      <c r="DG34" s="664"/>
      <c r="DH34" s="664"/>
      <c r="DI34" s="664"/>
      <c r="DJ34" s="664"/>
      <c r="DK34" s="665"/>
      <c r="DL34" s="669">
        <v>572313</v>
      </c>
      <c r="DM34" s="664"/>
      <c r="DN34" s="664"/>
      <c r="DO34" s="664"/>
      <c r="DP34" s="664"/>
      <c r="DQ34" s="664"/>
      <c r="DR34" s="664"/>
      <c r="DS34" s="664"/>
      <c r="DT34" s="664"/>
      <c r="DU34" s="664"/>
      <c r="DV34" s="665"/>
      <c r="DW34" s="666">
        <v>12.2</v>
      </c>
      <c r="DX34" s="674"/>
      <c r="DY34" s="674"/>
      <c r="DZ34" s="674"/>
      <c r="EA34" s="674"/>
      <c r="EB34" s="674"/>
      <c r="EC34" s="688"/>
    </row>
    <row r="35" spans="2:133" ht="11.25" customHeight="1" x14ac:dyDescent="0.15">
      <c r="B35" s="660" t="s">
        <v>329</v>
      </c>
      <c r="C35" s="661"/>
      <c r="D35" s="661"/>
      <c r="E35" s="661"/>
      <c r="F35" s="661"/>
      <c r="G35" s="661"/>
      <c r="H35" s="661"/>
      <c r="I35" s="661"/>
      <c r="J35" s="661"/>
      <c r="K35" s="661"/>
      <c r="L35" s="661"/>
      <c r="M35" s="661"/>
      <c r="N35" s="661"/>
      <c r="O35" s="661"/>
      <c r="P35" s="661"/>
      <c r="Q35" s="662"/>
      <c r="R35" s="663">
        <v>9416</v>
      </c>
      <c r="S35" s="664"/>
      <c r="T35" s="664"/>
      <c r="U35" s="664"/>
      <c r="V35" s="664"/>
      <c r="W35" s="664"/>
      <c r="X35" s="664"/>
      <c r="Y35" s="665"/>
      <c r="Z35" s="699">
        <v>0.1</v>
      </c>
      <c r="AA35" s="699"/>
      <c r="AB35" s="699"/>
      <c r="AC35" s="699"/>
      <c r="AD35" s="700" t="s">
        <v>241</v>
      </c>
      <c r="AE35" s="700"/>
      <c r="AF35" s="700"/>
      <c r="AG35" s="700"/>
      <c r="AH35" s="700"/>
      <c r="AI35" s="700"/>
      <c r="AJ35" s="700"/>
      <c r="AK35" s="700"/>
      <c r="AL35" s="666" t="s">
        <v>140</v>
      </c>
      <c r="AM35" s="667"/>
      <c r="AN35" s="667"/>
      <c r="AO35" s="701"/>
      <c r="AP35" s="222"/>
      <c r="AQ35" s="715" t="s">
        <v>330</v>
      </c>
      <c r="AR35" s="716"/>
      <c r="AS35" s="716"/>
      <c r="AT35" s="716"/>
      <c r="AU35" s="716"/>
      <c r="AV35" s="716"/>
      <c r="AW35" s="716"/>
      <c r="AX35" s="716"/>
      <c r="AY35" s="716"/>
      <c r="AZ35" s="716"/>
      <c r="BA35" s="716"/>
      <c r="BB35" s="716"/>
      <c r="BC35" s="716"/>
      <c r="BD35" s="716"/>
      <c r="BE35" s="716"/>
      <c r="BF35" s="717"/>
      <c r="BG35" s="715" t="s">
        <v>331</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332</v>
      </c>
      <c r="CE35" s="661"/>
      <c r="CF35" s="661"/>
      <c r="CG35" s="661"/>
      <c r="CH35" s="661"/>
      <c r="CI35" s="661"/>
      <c r="CJ35" s="661"/>
      <c r="CK35" s="661"/>
      <c r="CL35" s="661"/>
      <c r="CM35" s="661"/>
      <c r="CN35" s="661"/>
      <c r="CO35" s="661"/>
      <c r="CP35" s="661"/>
      <c r="CQ35" s="662"/>
      <c r="CR35" s="663">
        <v>49324</v>
      </c>
      <c r="CS35" s="672"/>
      <c r="CT35" s="672"/>
      <c r="CU35" s="672"/>
      <c r="CV35" s="672"/>
      <c r="CW35" s="672"/>
      <c r="CX35" s="672"/>
      <c r="CY35" s="673"/>
      <c r="CZ35" s="666">
        <v>0.6</v>
      </c>
      <c r="DA35" s="674"/>
      <c r="DB35" s="674"/>
      <c r="DC35" s="675"/>
      <c r="DD35" s="669">
        <v>41326</v>
      </c>
      <c r="DE35" s="672"/>
      <c r="DF35" s="672"/>
      <c r="DG35" s="672"/>
      <c r="DH35" s="672"/>
      <c r="DI35" s="672"/>
      <c r="DJ35" s="672"/>
      <c r="DK35" s="673"/>
      <c r="DL35" s="669">
        <v>9714</v>
      </c>
      <c r="DM35" s="672"/>
      <c r="DN35" s="672"/>
      <c r="DO35" s="672"/>
      <c r="DP35" s="672"/>
      <c r="DQ35" s="672"/>
      <c r="DR35" s="672"/>
      <c r="DS35" s="672"/>
      <c r="DT35" s="672"/>
      <c r="DU35" s="672"/>
      <c r="DV35" s="673"/>
      <c r="DW35" s="666">
        <v>0.2</v>
      </c>
      <c r="DX35" s="674"/>
      <c r="DY35" s="674"/>
      <c r="DZ35" s="674"/>
      <c r="EA35" s="674"/>
      <c r="EB35" s="674"/>
      <c r="EC35" s="688"/>
    </row>
    <row r="36" spans="2:133" ht="11.25" customHeight="1" x14ac:dyDescent="0.15">
      <c r="B36" s="660" t="s">
        <v>333</v>
      </c>
      <c r="C36" s="661"/>
      <c r="D36" s="661"/>
      <c r="E36" s="661"/>
      <c r="F36" s="661"/>
      <c r="G36" s="661"/>
      <c r="H36" s="661"/>
      <c r="I36" s="661"/>
      <c r="J36" s="661"/>
      <c r="K36" s="661"/>
      <c r="L36" s="661"/>
      <c r="M36" s="661"/>
      <c r="N36" s="661"/>
      <c r="O36" s="661"/>
      <c r="P36" s="661"/>
      <c r="Q36" s="662"/>
      <c r="R36" s="663">
        <v>240383</v>
      </c>
      <c r="S36" s="664"/>
      <c r="T36" s="664"/>
      <c r="U36" s="664"/>
      <c r="V36" s="664"/>
      <c r="W36" s="664"/>
      <c r="X36" s="664"/>
      <c r="Y36" s="665"/>
      <c r="Z36" s="699">
        <v>2.7</v>
      </c>
      <c r="AA36" s="699"/>
      <c r="AB36" s="699"/>
      <c r="AC36" s="699"/>
      <c r="AD36" s="700" t="s">
        <v>241</v>
      </c>
      <c r="AE36" s="700"/>
      <c r="AF36" s="700"/>
      <c r="AG36" s="700"/>
      <c r="AH36" s="700"/>
      <c r="AI36" s="700"/>
      <c r="AJ36" s="700"/>
      <c r="AK36" s="700"/>
      <c r="AL36" s="666" t="s">
        <v>241</v>
      </c>
      <c r="AM36" s="667"/>
      <c r="AN36" s="667"/>
      <c r="AO36" s="701"/>
      <c r="AP36" s="222"/>
      <c r="AQ36" s="706" t="s">
        <v>334</v>
      </c>
      <c r="AR36" s="707"/>
      <c r="AS36" s="707"/>
      <c r="AT36" s="707"/>
      <c r="AU36" s="707"/>
      <c r="AV36" s="707"/>
      <c r="AW36" s="707"/>
      <c r="AX36" s="707"/>
      <c r="AY36" s="708"/>
      <c r="AZ36" s="709">
        <v>888514</v>
      </c>
      <c r="BA36" s="710"/>
      <c r="BB36" s="710"/>
      <c r="BC36" s="710"/>
      <c r="BD36" s="710"/>
      <c r="BE36" s="710"/>
      <c r="BF36" s="711"/>
      <c r="BG36" s="712" t="s">
        <v>335</v>
      </c>
      <c r="BH36" s="713"/>
      <c r="BI36" s="713"/>
      <c r="BJ36" s="713"/>
      <c r="BK36" s="713"/>
      <c r="BL36" s="713"/>
      <c r="BM36" s="713"/>
      <c r="BN36" s="713"/>
      <c r="BO36" s="713"/>
      <c r="BP36" s="713"/>
      <c r="BQ36" s="713"/>
      <c r="BR36" s="713"/>
      <c r="BS36" s="713"/>
      <c r="BT36" s="713"/>
      <c r="BU36" s="714"/>
      <c r="BV36" s="709">
        <v>804</v>
      </c>
      <c r="BW36" s="710"/>
      <c r="BX36" s="710"/>
      <c r="BY36" s="710"/>
      <c r="BZ36" s="710"/>
      <c r="CA36" s="710"/>
      <c r="CB36" s="711"/>
      <c r="CD36" s="660" t="s">
        <v>336</v>
      </c>
      <c r="CE36" s="661"/>
      <c r="CF36" s="661"/>
      <c r="CG36" s="661"/>
      <c r="CH36" s="661"/>
      <c r="CI36" s="661"/>
      <c r="CJ36" s="661"/>
      <c r="CK36" s="661"/>
      <c r="CL36" s="661"/>
      <c r="CM36" s="661"/>
      <c r="CN36" s="661"/>
      <c r="CO36" s="661"/>
      <c r="CP36" s="661"/>
      <c r="CQ36" s="662"/>
      <c r="CR36" s="663">
        <v>1302246</v>
      </c>
      <c r="CS36" s="664"/>
      <c r="CT36" s="664"/>
      <c r="CU36" s="664"/>
      <c r="CV36" s="664"/>
      <c r="CW36" s="664"/>
      <c r="CX36" s="664"/>
      <c r="CY36" s="665"/>
      <c r="CZ36" s="666">
        <v>15.1</v>
      </c>
      <c r="DA36" s="674"/>
      <c r="DB36" s="674"/>
      <c r="DC36" s="675"/>
      <c r="DD36" s="669">
        <v>1069012</v>
      </c>
      <c r="DE36" s="664"/>
      <c r="DF36" s="664"/>
      <c r="DG36" s="664"/>
      <c r="DH36" s="664"/>
      <c r="DI36" s="664"/>
      <c r="DJ36" s="664"/>
      <c r="DK36" s="665"/>
      <c r="DL36" s="669">
        <v>937146</v>
      </c>
      <c r="DM36" s="664"/>
      <c r="DN36" s="664"/>
      <c r="DO36" s="664"/>
      <c r="DP36" s="664"/>
      <c r="DQ36" s="664"/>
      <c r="DR36" s="664"/>
      <c r="DS36" s="664"/>
      <c r="DT36" s="664"/>
      <c r="DU36" s="664"/>
      <c r="DV36" s="665"/>
      <c r="DW36" s="666">
        <v>20</v>
      </c>
      <c r="DX36" s="674"/>
      <c r="DY36" s="674"/>
      <c r="DZ36" s="674"/>
      <c r="EA36" s="674"/>
      <c r="EB36" s="674"/>
      <c r="EC36" s="688"/>
    </row>
    <row r="37" spans="2:133" ht="11.25" customHeight="1" x14ac:dyDescent="0.15">
      <c r="B37" s="660" t="s">
        <v>337</v>
      </c>
      <c r="C37" s="661"/>
      <c r="D37" s="661"/>
      <c r="E37" s="661"/>
      <c r="F37" s="661"/>
      <c r="G37" s="661"/>
      <c r="H37" s="661"/>
      <c r="I37" s="661"/>
      <c r="J37" s="661"/>
      <c r="K37" s="661"/>
      <c r="L37" s="661"/>
      <c r="M37" s="661"/>
      <c r="N37" s="661"/>
      <c r="O37" s="661"/>
      <c r="P37" s="661"/>
      <c r="Q37" s="662"/>
      <c r="R37" s="663">
        <v>268412</v>
      </c>
      <c r="S37" s="664"/>
      <c r="T37" s="664"/>
      <c r="U37" s="664"/>
      <c r="V37" s="664"/>
      <c r="W37" s="664"/>
      <c r="X37" s="664"/>
      <c r="Y37" s="665"/>
      <c r="Z37" s="699">
        <v>3</v>
      </c>
      <c r="AA37" s="699"/>
      <c r="AB37" s="699"/>
      <c r="AC37" s="699"/>
      <c r="AD37" s="700">
        <v>7145</v>
      </c>
      <c r="AE37" s="700"/>
      <c r="AF37" s="700"/>
      <c r="AG37" s="700"/>
      <c r="AH37" s="700"/>
      <c r="AI37" s="700"/>
      <c r="AJ37" s="700"/>
      <c r="AK37" s="700"/>
      <c r="AL37" s="666">
        <v>0.2</v>
      </c>
      <c r="AM37" s="667"/>
      <c r="AN37" s="667"/>
      <c r="AO37" s="701"/>
      <c r="AQ37" s="694" t="s">
        <v>338</v>
      </c>
      <c r="AR37" s="695"/>
      <c r="AS37" s="695"/>
      <c r="AT37" s="695"/>
      <c r="AU37" s="695"/>
      <c r="AV37" s="695"/>
      <c r="AW37" s="695"/>
      <c r="AX37" s="695"/>
      <c r="AY37" s="696"/>
      <c r="AZ37" s="663">
        <v>227458</v>
      </c>
      <c r="BA37" s="664"/>
      <c r="BB37" s="664"/>
      <c r="BC37" s="664"/>
      <c r="BD37" s="672"/>
      <c r="BE37" s="672"/>
      <c r="BF37" s="697"/>
      <c r="BG37" s="660" t="s">
        <v>339</v>
      </c>
      <c r="BH37" s="661"/>
      <c r="BI37" s="661"/>
      <c r="BJ37" s="661"/>
      <c r="BK37" s="661"/>
      <c r="BL37" s="661"/>
      <c r="BM37" s="661"/>
      <c r="BN37" s="661"/>
      <c r="BO37" s="661"/>
      <c r="BP37" s="661"/>
      <c r="BQ37" s="661"/>
      <c r="BR37" s="661"/>
      <c r="BS37" s="661"/>
      <c r="BT37" s="661"/>
      <c r="BU37" s="662"/>
      <c r="BV37" s="663">
        <v>-91185</v>
      </c>
      <c r="BW37" s="664"/>
      <c r="BX37" s="664"/>
      <c r="BY37" s="664"/>
      <c r="BZ37" s="664"/>
      <c r="CA37" s="664"/>
      <c r="CB37" s="698"/>
      <c r="CD37" s="660" t="s">
        <v>340</v>
      </c>
      <c r="CE37" s="661"/>
      <c r="CF37" s="661"/>
      <c r="CG37" s="661"/>
      <c r="CH37" s="661"/>
      <c r="CI37" s="661"/>
      <c r="CJ37" s="661"/>
      <c r="CK37" s="661"/>
      <c r="CL37" s="661"/>
      <c r="CM37" s="661"/>
      <c r="CN37" s="661"/>
      <c r="CO37" s="661"/>
      <c r="CP37" s="661"/>
      <c r="CQ37" s="662"/>
      <c r="CR37" s="663">
        <v>516903</v>
      </c>
      <c r="CS37" s="672"/>
      <c r="CT37" s="672"/>
      <c r="CU37" s="672"/>
      <c r="CV37" s="672"/>
      <c r="CW37" s="672"/>
      <c r="CX37" s="672"/>
      <c r="CY37" s="673"/>
      <c r="CZ37" s="666">
        <v>6</v>
      </c>
      <c r="DA37" s="674"/>
      <c r="DB37" s="674"/>
      <c r="DC37" s="675"/>
      <c r="DD37" s="669">
        <v>515223</v>
      </c>
      <c r="DE37" s="672"/>
      <c r="DF37" s="672"/>
      <c r="DG37" s="672"/>
      <c r="DH37" s="672"/>
      <c r="DI37" s="672"/>
      <c r="DJ37" s="672"/>
      <c r="DK37" s="673"/>
      <c r="DL37" s="669">
        <v>505209</v>
      </c>
      <c r="DM37" s="672"/>
      <c r="DN37" s="672"/>
      <c r="DO37" s="672"/>
      <c r="DP37" s="672"/>
      <c r="DQ37" s="672"/>
      <c r="DR37" s="672"/>
      <c r="DS37" s="672"/>
      <c r="DT37" s="672"/>
      <c r="DU37" s="672"/>
      <c r="DV37" s="673"/>
      <c r="DW37" s="666">
        <v>10.8</v>
      </c>
      <c r="DX37" s="674"/>
      <c r="DY37" s="674"/>
      <c r="DZ37" s="674"/>
      <c r="EA37" s="674"/>
      <c r="EB37" s="674"/>
      <c r="EC37" s="688"/>
    </row>
    <row r="38" spans="2:133" ht="11.25" customHeight="1" x14ac:dyDescent="0.15">
      <c r="B38" s="660" t="s">
        <v>341</v>
      </c>
      <c r="C38" s="661"/>
      <c r="D38" s="661"/>
      <c r="E38" s="661"/>
      <c r="F38" s="661"/>
      <c r="G38" s="661"/>
      <c r="H38" s="661"/>
      <c r="I38" s="661"/>
      <c r="J38" s="661"/>
      <c r="K38" s="661"/>
      <c r="L38" s="661"/>
      <c r="M38" s="661"/>
      <c r="N38" s="661"/>
      <c r="O38" s="661"/>
      <c r="P38" s="661"/>
      <c r="Q38" s="662"/>
      <c r="R38" s="663">
        <v>141023</v>
      </c>
      <c r="S38" s="664"/>
      <c r="T38" s="664"/>
      <c r="U38" s="664"/>
      <c r="V38" s="664"/>
      <c r="W38" s="664"/>
      <c r="X38" s="664"/>
      <c r="Y38" s="665"/>
      <c r="Z38" s="699">
        <v>1.6</v>
      </c>
      <c r="AA38" s="699"/>
      <c r="AB38" s="699"/>
      <c r="AC38" s="699"/>
      <c r="AD38" s="700" t="s">
        <v>241</v>
      </c>
      <c r="AE38" s="700"/>
      <c r="AF38" s="700"/>
      <c r="AG38" s="700"/>
      <c r="AH38" s="700"/>
      <c r="AI38" s="700"/>
      <c r="AJ38" s="700"/>
      <c r="AK38" s="700"/>
      <c r="AL38" s="666" t="s">
        <v>140</v>
      </c>
      <c r="AM38" s="667"/>
      <c r="AN38" s="667"/>
      <c r="AO38" s="701"/>
      <c r="AQ38" s="694" t="s">
        <v>342</v>
      </c>
      <c r="AR38" s="695"/>
      <c r="AS38" s="695"/>
      <c r="AT38" s="695"/>
      <c r="AU38" s="695"/>
      <c r="AV38" s="695"/>
      <c r="AW38" s="695"/>
      <c r="AX38" s="695"/>
      <c r="AY38" s="696"/>
      <c r="AZ38" s="663">
        <v>728</v>
      </c>
      <c r="BA38" s="664"/>
      <c r="BB38" s="664"/>
      <c r="BC38" s="664"/>
      <c r="BD38" s="672"/>
      <c r="BE38" s="672"/>
      <c r="BF38" s="697"/>
      <c r="BG38" s="660" t="s">
        <v>343</v>
      </c>
      <c r="BH38" s="661"/>
      <c r="BI38" s="661"/>
      <c r="BJ38" s="661"/>
      <c r="BK38" s="661"/>
      <c r="BL38" s="661"/>
      <c r="BM38" s="661"/>
      <c r="BN38" s="661"/>
      <c r="BO38" s="661"/>
      <c r="BP38" s="661"/>
      <c r="BQ38" s="661"/>
      <c r="BR38" s="661"/>
      <c r="BS38" s="661"/>
      <c r="BT38" s="661"/>
      <c r="BU38" s="662"/>
      <c r="BV38" s="663">
        <v>2739</v>
      </c>
      <c r="BW38" s="664"/>
      <c r="BX38" s="664"/>
      <c r="BY38" s="664"/>
      <c r="BZ38" s="664"/>
      <c r="CA38" s="664"/>
      <c r="CB38" s="698"/>
      <c r="CD38" s="660" t="s">
        <v>344</v>
      </c>
      <c r="CE38" s="661"/>
      <c r="CF38" s="661"/>
      <c r="CG38" s="661"/>
      <c r="CH38" s="661"/>
      <c r="CI38" s="661"/>
      <c r="CJ38" s="661"/>
      <c r="CK38" s="661"/>
      <c r="CL38" s="661"/>
      <c r="CM38" s="661"/>
      <c r="CN38" s="661"/>
      <c r="CO38" s="661"/>
      <c r="CP38" s="661"/>
      <c r="CQ38" s="662"/>
      <c r="CR38" s="663">
        <v>660328</v>
      </c>
      <c r="CS38" s="664"/>
      <c r="CT38" s="664"/>
      <c r="CU38" s="664"/>
      <c r="CV38" s="664"/>
      <c r="CW38" s="664"/>
      <c r="CX38" s="664"/>
      <c r="CY38" s="665"/>
      <c r="CZ38" s="666">
        <v>7.6</v>
      </c>
      <c r="DA38" s="674"/>
      <c r="DB38" s="674"/>
      <c r="DC38" s="675"/>
      <c r="DD38" s="669">
        <v>549227</v>
      </c>
      <c r="DE38" s="664"/>
      <c r="DF38" s="664"/>
      <c r="DG38" s="664"/>
      <c r="DH38" s="664"/>
      <c r="DI38" s="664"/>
      <c r="DJ38" s="664"/>
      <c r="DK38" s="665"/>
      <c r="DL38" s="669">
        <v>387918</v>
      </c>
      <c r="DM38" s="664"/>
      <c r="DN38" s="664"/>
      <c r="DO38" s="664"/>
      <c r="DP38" s="664"/>
      <c r="DQ38" s="664"/>
      <c r="DR38" s="664"/>
      <c r="DS38" s="664"/>
      <c r="DT38" s="664"/>
      <c r="DU38" s="664"/>
      <c r="DV38" s="665"/>
      <c r="DW38" s="666">
        <v>8.3000000000000007</v>
      </c>
      <c r="DX38" s="674"/>
      <c r="DY38" s="674"/>
      <c r="DZ38" s="674"/>
      <c r="EA38" s="674"/>
      <c r="EB38" s="674"/>
      <c r="EC38" s="688"/>
    </row>
    <row r="39" spans="2:133" ht="11.25" customHeight="1" x14ac:dyDescent="0.15">
      <c r="B39" s="660" t="s">
        <v>345</v>
      </c>
      <c r="C39" s="661"/>
      <c r="D39" s="661"/>
      <c r="E39" s="661"/>
      <c r="F39" s="661"/>
      <c r="G39" s="661"/>
      <c r="H39" s="661"/>
      <c r="I39" s="661"/>
      <c r="J39" s="661"/>
      <c r="K39" s="661"/>
      <c r="L39" s="661"/>
      <c r="M39" s="661"/>
      <c r="N39" s="661"/>
      <c r="O39" s="661"/>
      <c r="P39" s="661"/>
      <c r="Q39" s="662"/>
      <c r="R39" s="663" t="s">
        <v>140</v>
      </c>
      <c r="S39" s="664"/>
      <c r="T39" s="664"/>
      <c r="U39" s="664"/>
      <c r="V39" s="664"/>
      <c r="W39" s="664"/>
      <c r="X39" s="664"/>
      <c r="Y39" s="665"/>
      <c r="Z39" s="699" t="s">
        <v>241</v>
      </c>
      <c r="AA39" s="699"/>
      <c r="AB39" s="699"/>
      <c r="AC39" s="699"/>
      <c r="AD39" s="700" t="s">
        <v>241</v>
      </c>
      <c r="AE39" s="700"/>
      <c r="AF39" s="700"/>
      <c r="AG39" s="700"/>
      <c r="AH39" s="700"/>
      <c r="AI39" s="700"/>
      <c r="AJ39" s="700"/>
      <c r="AK39" s="700"/>
      <c r="AL39" s="666" t="s">
        <v>241</v>
      </c>
      <c r="AM39" s="667"/>
      <c r="AN39" s="667"/>
      <c r="AO39" s="701"/>
      <c r="AQ39" s="694" t="s">
        <v>346</v>
      </c>
      <c r="AR39" s="695"/>
      <c r="AS39" s="695"/>
      <c r="AT39" s="695"/>
      <c r="AU39" s="695"/>
      <c r="AV39" s="695"/>
      <c r="AW39" s="695"/>
      <c r="AX39" s="695"/>
      <c r="AY39" s="696"/>
      <c r="AZ39" s="663" t="s">
        <v>241</v>
      </c>
      <c r="BA39" s="664"/>
      <c r="BB39" s="664"/>
      <c r="BC39" s="664"/>
      <c r="BD39" s="672"/>
      <c r="BE39" s="672"/>
      <c r="BF39" s="697"/>
      <c r="BG39" s="660" t="s">
        <v>347</v>
      </c>
      <c r="BH39" s="661"/>
      <c r="BI39" s="661"/>
      <c r="BJ39" s="661"/>
      <c r="BK39" s="661"/>
      <c r="BL39" s="661"/>
      <c r="BM39" s="661"/>
      <c r="BN39" s="661"/>
      <c r="BO39" s="661"/>
      <c r="BP39" s="661"/>
      <c r="BQ39" s="661"/>
      <c r="BR39" s="661"/>
      <c r="BS39" s="661"/>
      <c r="BT39" s="661"/>
      <c r="BU39" s="662"/>
      <c r="BV39" s="663">
        <v>4401</v>
      </c>
      <c r="BW39" s="664"/>
      <c r="BX39" s="664"/>
      <c r="BY39" s="664"/>
      <c r="BZ39" s="664"/>
      <c r="CA39" s="664"/>
      <c r="CB39" s="698"/>
      <c r="CD39" s="660" t="s">
        <v>348</v>
      </c>
      <c r="CE39" s="661"/>
      <c r="CF39" s="661"/>
      <c r="CG39" s="661"/>
      <c r="CH39" s="661"/>
      <c r="CI39" s="661"/>
      <c r="CJ39" s="661"/>
      <c r="CK39" s="661"/>
      <c r="CL39" s="661"/>
      <c r="CM39" s="661"/>
      <c r="CN39" s="661"/>
      <c r="CO39" s="661"/>
      <c r="CP39" s="661"/>
      <c r="CQ39" s="662"/>
      <c r="CR39" s="663">
        <v>111572</v>
      </c>
      <c r="CS39" s="672"/>
      <c r="CT39" s="672"/>
      <c r="CU39" s="672"/>
      <c r="CV39" s="672"/>
      <c r="CW39" s="672"/>
      <c r="CX39" s="672"/>
      <c r="CY39" s="673"/>
      <c r="CZ39" s="666">
        <v>1.3</v>
      </c>
      <c r="DA39" s="674"/>
      <c r="DB39" s="674"/>
      <c r="DC39" s="675"/>
      <c r="DD39" s="669">
        <v>111572</v>
      </c>
      <c r="DE39" s="672"/>
      <c r="DF39" s="672"/>
      <c r="DG39" s="672"/>
      <c r="DH39" s="672"/>
      <c r="DI39" s="672"/>
      <c r="DJ39" s="672"/>
      <c r="DK39" s="673"/>
      <c r="DL39" s="669" t="s">
        <v>241</v>
      </c>
      <c r="DM39" s="672"/>
      <c r="DN39" s="672"/>
      <c r="DO39" s="672"/>
      <c r="DP39" s="672"/>
      <c r="DQ39" s="672"/>
      <c r="DR39" s="672"/>
      <c r="DS39" s="672"/>
      <c r="DT39" s="672"/>
      <c r="DU39" s="672"/>
      <c r="DV39" s="673"/>
      <c r="DW39" s="666" t="s">
        <v>241</v>
      </c>
      <c r="DX39" s="674"/>
      <c r="DY39" s="674"/>
      <c r="DZ39" s="674"/>
      <c r="EA39" s="674"/>
      <c r="EB39" s="674"/>
      <c r="EC39" s="688"/>
    </row>
    <row r="40" spans="2:133" ht="11.25" customHeight="1" x14ac:dyDescent="0.15">
      <c r="B40" s="660" t="s">
        <v>349</v>
      </c>
      <c r="C40" s="661"/>
      <c r="D40" s="661"/>
      <c r="E40" s="661"/>
      <c r="F40" s="661"/>
      <c r="G40" s="661"/>
      <c r="H40" s="661"/>
      <c r="I40" s="661"/>
      <c r="J40" s="661"/>
      <c r="K40" s="661"/>
      <c r="L40" s="661"/>
      <c r="M40" s="661"/>
      <c r="N40" s="661"/>
      <c r="O40" s="661"/>
      <c r="P40" s="661"/>
      <c r="Q40" s="662"/>
      <c r="R40" s="663">
        <v>67823</v>
      </c>
      <c r="S40" s="664"/>
      <c r="T40" s="664"/>
      <c r="U40" s="664"/>
      <c r="V40" s="664"/>
      <c r="W40" s="664"/>
      <c r="X40" s="664"/>
      <c r="Y40" s="665"/>
      <c r="Z40" s="699">
        <v>0.8</v>
      </c>
      <c r="AA40" s="699"/>
      <c r="AB40" s="699"/>
      <c r="AC40" s="699"/>
      <c r="AD40" s="700" t="s">
        <v>140</v>
      </c>
      <c r="AE40" s="700"/>
      <c r="AF40" s="700"/>
      <c r="AG40" s="700"/>
      <c r="AH40" s="700"/>
      <c r="AI40" s="700"/>
      <c r="AJ40" s="700"/>
      <c r="AK40" s="700"/>
      <c r="AL40" s="666" t="s">
        <v>140</v>
      </c>
      <c r="AM40" s="667"/>
      <c r="AN40" s="667"/>
      <c r="AO40" s="701"/>
      <c r="AQ40" s="694" t="s">
        <v>350</v>
      </c>
      <c r="AR40" s="695"/>
      <c r="AS40" s="695"/>
      <c r="AT40" s="695"/>
      <c r="AU40" s="695"/>
      <c r="AV40" s="695"/>
      <c r="AW40" s="695"/>
      <c r="AX40" s="695"/>
      <c r="AY40" s="696"/>
      <c r="AZ40" s="663" t="s">
        <v>140</v>
      </c>
      <c r="BA40" s="664"/>
      <c r="BB40" s="664"/>
      <c r="BC40" s="664"/>
      <c r="BD40" s="672"/>
      <c r="BE40" s="672"/>
      <c r="BF40" s="697"/>
      <c r="BG40" s="702" t="s">
        <v>351</v>
      </c>
      <c r="BH40" s="703"/>
      <c r="BI40" s="703"/>
      <c r="BJ40" s="703"/>
      <c r="BK40" s="703"/>
      <c r="BL40" s="223"/>
      <c r="BM40" s="661" t="s">
        <v>352</v>
      </c>
      <c r="BN40" s="661"/>
      <c r="BO40" s="661"/>
      <c r="BP40" s="661"/>
      <c r="BQ40" s="661"/>
      <c r="BR40" s="661"/>
      <c r="BS40" s="661"/>
      <c r="BT40" s="661"/>
      <c r="BU40" s="662"/>
      <c r="BV40" s="663">
        <v>78</v>
      </c>
      <c r="BW40" s="664"/>
      <c r="BX40" s="664"/>
      <c r="BY40" s="664"/>
      <c r="BZ40" s="664"/>
      <c r="CA40" s="664"/>
      <c r="CB40" s="698"/>
      <c r="CD40" s="660" t="s">
        <v>353</v>
      </c>
      <c r="CE40" s="661"/>
      <c r="CF40" s="661"/>
      <c r="CG40" s="661"/>
      <c r="CH40" s="661"/>
      <c r="CI40" s="661"/>
      <c r="CJ40" s="661"/>
      <c r="CK40" s="661"/>
      <c r="CL40" s="661"/>
      <c r="CM40" s="661"/>
      <c r="CN40" s="661"/>
      <c r="CO40" s="661"/>
      <c r="CP40" s="661"/>
      <c r="CQ40" s="662"/>
      <c r="CR40" s="663" t="s">
        <v>241</v>
      </c>
      <c r="CS40" s="664"/>
      <c r="CT40" s="664"/>
      <c r="CU40" s="664"/>
      <c r="CV40" s="664"/>
      <c r="CW40" s="664"/>
      <c r="CX40" s="664"/>
      <c r="CY40" s="665"/>
      <c r="CZ40" s="666" t="s">
        <v>241</v>
      </c>
      <c r="DA40" s="674"/>
      <c r="DB40" s="674"/>
      <c r="DC40" s="675"/>
      <c r="DD40" s="669" t="s">
        <v>140</v>
      </c>
      <c r="DE40" s="664"/>
      <c r="DF40" s="664"/>
      <c r="DG40" s="664"/>
      <c r="DH40" s="664"/>
      <c r="DI40" s="664"/>
      <c r="DJ40" s="664"/>
      <c r="DK40" s="665"/>
      <c r="DL40" s="669" t="s">
        <v>140</v>
      </c>
      <c r="DM40" s="664"/>
      <c r="DN40" s="664"/>
      <c r="DO40" s="664"/>
      <c r="DP40" s="664"/>
      <c r="DQ40" s="664"/>
      <c r="DR40" s="664"/>
      <c r="DS40" s="664"/>
      <c r="DT40" s="664"/>
      <c r="DU40" s="664"/>
      <c r="DV40" s="665"/>
      <c r="DW40" s="666" t="s">
        <v>241</v>
      </c>
      <c r="DX40" s="674"/>
      <c r="DY40" s="674"/>
      <c r="DZ40" s="674"/>
      <c r="EA40" s="674"/>
      <c r="EB40" s="674"/>
      <c r="EC40" s="688"/>
    </row>
    <row r="41" spans="2:133" ht="11.25" customHeight="1" x14ac:dyDescent="0.15">
      <c r="B41" s="644" t="s">
        <v>354</v>
      </c>
      <c r="C41" s="645"/>
      <c r="D41" s="645"/>
      <c r="E41" s="645"/>
      <c r="F41" s="645"/>
      <c r="G41" s="645"/>
      <c r="H41" s="645"/>
      <c r="I41" s="645"/>
      <c r="J41" s="645"/>
      <c r="K41" s="645"/>
      <c r="L41" s="645"/>
      <c r="M41" s="645"/>
      <c r="N41" s="645"/>
      <c r="O41" s="645"/>
      <c r="P41" s="645"/>
      <c r="Q41" s="646"/>
      <c r="R41" s="647">
        <v>8993421</v>
      </c>
      <c r="S41" s="685"/>
      <c r="T41" s="685"/>
      <c r="U41" s="685"/>
      <c r="V41" s="685"/>
      <c r="W41" s="685"/>
      <c r="X41" s="685"/>
      <c r="Y41" s="689"/>
      <c r="Z41" s="690">
        <v>100</v>
      </c>
      <c r="AA41" s="690"/>
      <c r="AB41" s="690"/>
      <c r="AC41" s="690"/>
      <c r="AD41" s="691">
        <v>4615916</v>
      </c>
      <c r="AE41" s="691"/>
      <c r="AF41" s="691"/>
      <c r="AG41" s="691"/>
      <c r="AH41" s="691"/>
      <c r="AI41" s="691"/>
      <c r="AJ41" s="691"/>
      <c r="AK41" s="691"/>
      <c r="AL41" s="650">
        <v>100</v>
      </c>
      <c r="AM41" s="692"/>
      <c r="AN41" s="692"/>
      <c r="AO41" s="693"/>
      <c r="AQ41" s="694" t="s">
        <v>355</v>
      </c>
      <c r="AR41" s="695"/>
      <c r="AS41" s="695"/>
      <c r="AT41" s="695"/>
      <c r="AU41" s="695"/>
      <c r="AV41" s="695"/>
      <c r="AW41" s="695"/>
      <c r="AX41" s="695"/>
      <c r="AY41" s="696"/>
      <c r="AZ41" s="663">
        <v>273426</v>
      </c>
      <c r="BA41" s="664"/>
      <c r="BB41" s="664"/>
      <c r="BC41" s="664"/>
      <c r="BD41" s="672"/>
      <c r="BE41" s="672"/>
      <c r="BF41" s="697"/>
      <c r="BG41" s="702"/>
      <c r="BH41" s="703"/>
      <c r="BI41" s="703"/>
      <c r="BJ41" s="703"/>
      <c r="BK41" s="703"/>
      <c r="BL41" s="223"/>
      <c r="BM41" s="661" t="s">
        <v>356</v>
      </c>
      <c r="BN41" s="661"/>
      <c r="BO41" s="661"/>
      <c r="BP41" s="661"/>
      <c r="BQ41" s="661"/>
      <c r="BR41" s="661"/>
      <c r="BS41" s="661"/>
      <c r="BT41" s="661"/>
      <c r="BU41" s="662"/>
      <c r="BV41" s="663" t="s">
        <v>269</v>
      </c>
      <c r="BW41" s="664"/>
      <c r="BX41" s="664"/>
      <c r="BY41" s="664"/>
      <c r="BZ41" s="664"/>
      <c r="CA41" s="664"/>
      <c r="CB41" s="698"/>
      <c r="CD41" s="660" t="s">
        <v>357</v>
      </c>
      <c r="CE41" s="661"/>
      <c r="CF41" s="661"/>
      <c r="CG41" s="661"/>
      <c r="CH41" s="661"/>
      <c r="CI41" s="661"/>
      <c r="CJ41" s="661"/>
      <c r="CK41" s="661"/>
      <c r="CL41" s="661"/>
      <c r="CM41" s="661"/>
      <c r="CN41" s="661"/>
      <c r="CO41" s="661"/>
      <c r="CP41" s="661"/>
      <c r="CQ41" s="662"/>
      <c r="CR41" s="663" t="s">
        <v>140</v>
      </c>
      <c r="CS41" s="672"/>
      <c r="CT41" s="672"/>
      <c r="CU41" s="672"/>
      <c r="CV41" s="672"/>
      <c r="CW41" s="672"/>
      <c r="CX41" s="672"/>
      <c r="CY41" s="673"/>
      <c r="CZ41" s="666" t="s">
        <v>140</v>
      </c>
      <c r="DA41" s="674"/>
      <c r="DB41" s="674"/>
      <c r="DC41" s="675"/>
      <c r="DD41" s="669" t="s">
        <v>140</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358</v>
      </c>
      <c r="AR42" s="683"/>
      <c r="AS42" s="683"/>
      <c r="AT42" s="683"/>
      <c r="AU42" s="683"/>
      <c r="AV42" s="683"/>
      <c r="AW42" s="683"/>
      <c r="AX42" s="683"/>
      <c r="AY42" s="684"/>
      <c r="AZ42" s="647">
        <v>386902</v>
      </c>
      <c r="BA42" s="685"/>
      <c r="BB42" s="685"/>
      <c r="BC42" s="685"/>
      <c r="BD42" s="648"/>
      <c r="BE42" s="648"/>
      <c r="BF42" s="686"/>
      <c r="BG42" s="704"/>
      <c r="BH42" s="705"/>
      <c r="BI42" s="705"/>
      <c r="BJ42" s="705"/>
      <c r="BK42" s="705"/>
      <c r="BL42" s="224"/>
      <c r="BM42" s="645" t="s">
        <v>359</v>
      </c>
      <c r="BN42" s="645"/>
      <c r="BO42" s="645"/>
      <c r="BP42" s="645"/>
      <c r="BQ42" s="645"/>
      <c r="BR42" s="645"/>
      <c r="BS42" s="645"/>
      <c r="BT42" s="645"/>
      <c r="BU42" s="646"/>
      <c r="BV42" s="647">
        <v>347</v>
      </c>
      <c r="BW42" s="685"/>
      <c r="BX42" s="685"/>
      <c r="BY42" s="685"/>
      <c r="BZ42" s="685"/>
      <c r="CA42" s="685"/>
      <c r="CB42" s="687"/>
      <c r="CD42" s="660" t="s">
        <v>360</v>
      </c>
      <c r="CE42" s="661"/>
      <c r="CF42" s="661"/>
      <c r="CG42" s="661"/>
      <c r="CH42" s="661"/>
      <c r="CI42" s="661"/>
      <c r="CJ42" s="661"/>
      <c r="CK42" s="661"/>
      <c r="CL42" s="661"/>
      <c r="CM42" s="661"/>
      <c r="CN42" s="661"/>
      <c r="CO42" s="661"/>
      <c r="CP42" s="661"/>
      <c r="CQ42" s="662"/>
      <c r="CR42" s="663">
        <v>359525</v>
      </c>
      <c r="CS42" s="672"/>
      <c r="CT42" s="672"/>
      <c r="CU42" s="672"/>
      <c r="CV42" s="672"/>
      <c r="CW42" s="672"/>
      <c r="CX42" s="672"/>
      <c r="CY42" s="673"/>
      <c r="CZ42" s="666">
        <v>4.2</v>
      </c>
      <c r="DA42" s="674"/>
      <c r="DB42" s="674"/>
      <c r="DC42" s="675"/>
      <c r="DD42" s="669">
        <v>88881</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361</v>
      </c>
      <c r="CD43" s="660" t="s">
        <v>362</v>
      </c>
      <c r="CE43" s="661"/>
      <c r="CF43" s="661"/>
      <c r="CG43" s="661"/>
      <c r="CH43" s="661"/>
      <c r="CI43" s="661"/>
      <c r="CJ43" s="661"/>
      <c r="CK43" s="661"/>
      <c r="CL43" s="661"/>
      <c r="CM43" s="661"/>
      <c r="CN43" s="661"/>
      <c r="CO43" s="661"/>
      <c r="CP43" s="661"/>
      <c r="CQ43" s="662"/>
      <c r="CR43" s="663">
        <v>15388</v>
      </c>
      <c r="CS43" s="672"/>
      <c r="CT43" s="672"/>
      <c r="CU43" s="672"/>
      <c r="CV43" s="672"/>
      <c r="CW43" s="672"/>
      <c r="CX43" s="672"/>
      <c r="CY43" s="673"/>
      <c r="CZ43" s="666">
        <v>0.2</v>
      </c>
      <c r="DA43" s="674"/>
      <c r="DB43" s="674"/>
      <c r="DC43" s="675"/>
      <c r="DD43" s="669">
        <v>15388</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363</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310</v>
      </c>
      <c r="CE44" s="677"/>
      <c r="CF44" s="660" t="s">
        <v>364</v>
      </c>
      <c r="CG44" s="661"/>
      <c r="CH44" s="661"/>
      <c r="CI44" s="661"/>
      <c r="CJ44" s="661"/>
      <c r="CK44" s="661"/>
      <c r="CL44" s="661"/>
      <c r="CM44" s="661"/>
      <c r="CN44" s="661"/>
      <c r="CO44" s="661"/>
      <c r="CP44" s="661"/>
      <c r="CQ44" s="662"/>
      <c r="CR44" s="663">
        <v>359525</v>
      </c>
      <c r="CS44" s="664"/>
      <c r="CT44" s="664"/>
      <c r="CU44" s="664"/>
      <c r="CV44" s="664"/>
      <c r="CW44" s="664"/>
      <c r="CX44" s="664"/>
      <c r="CY44" s="665"/>
      <c r="CZ44" s="666">
        <v>4.2</v>
      </c>
      <c r="DA44" s="667"/>
      <c r="DB44" s="667"/>
      <c r="DC44" s="668"/>
      <c r="DD44" s="669">
        <v>88881</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365</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366</v>
      </c>
      <c r="CG45" s="661"/>
      <c r="CH45" s="661"/>
      <c r="CI45" s="661"/>
      <c r="CJ45" s="661"/>
      <c r="CK45" s="661"/>
      <c r="CL45" s="661"/>
      <c r="CM45" s="661"/>
      <c r="CN45" s="661"/>
      <c r="CO45" s="661"/>
      <c r="CP45" s="661"/>
      <c r="CQ45" s="662"/>
      <c r="CR45" s="663">
        <v>297401</v>
      </c>
      <c r="CS45" s="672"/>
      <c r="CT45" s="672"/>
      <c r="CU45" s="672"/>
      <c r="CV45" s="672"/>
      <c r="CW45" s="672"/>
      <c r="CX45" s="672"/>
      <c r="CY45" s="673"/>
      <c r="CZ45" s="666">
        <v>3.4</v>
      </c>
      <c r="DA45" s="674"/>
      <c r="DB45" s="674"/>
      <c r="DC45" s="675"/>
      <c r="DD45" s="669">
        <v>34910</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367</v>
      </c>
      <c r="CG46" s="661"/>
      <c r="CH46" s="661"/>
      <c r="CI46" s="661"/>
      <c r="CJ46" s="661"/>
      <c r="CK46" s="661"/>
      <c r="CL46" s="661"/>
      <c r="CM46" s="661"/>
      <c r="CN46" s="661"/>
      <c r="CO46" s="661"/>
      <c r="CP46" s="661"/>
      <c r="CQ46" s="662"/>
      <c r="CR46" s="663">
        <v>62124</v>
      </c>
      <c r="CS46" s="664"/>
      <c r="CT46" s="664"/>
      <c r="CU46" s="664"/>
      <c r="CV46" s="664"/>
      <c r="CW46" s="664"/>
      <c r="CX46" s="664"/>
      <c r="CY46" s="665"/>
      <c r="CZ46" s="666">
        <v>0.7</v>
      </c>
      <c r="DA46" s="667"/>
      <c r="DB46" s="667"/>
      <c r="DC46" s="668"/>
      <c r="DD46" s="669">
        <v>53971</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368</v>
      </c>
      <c r="CG47" s="661"/>
      <c r="CH47" s="661"/>
      <c r="CI47" s="661"/>
      <c r="CJ47" s="661"/>
      <c r="CK47" s="661"/>
      <c r="CL47" s="661"/>
      <c r="CM47" s="661"/>
      <c r="CN47" s="661"/>
      <c r="CO47" s="661"/>
      <c r="CP47" s="661"/>
      <c r="CQ47" s="662"/>
      <c r="CR47" s="663" t="s">
        <v>241</v>
      </c>
      <c r="CS47" s="672"/>
      <c r="CT47" s="672"/>
      <c r="CU47" s="672"/>
      <c r="CV47" s="672"/>
      <c r="CW47" s="672"/>
      <c r="CX47" s="672"/>
      <c r="CY47" s="673"/>
      <c r="CZ47" s="666" t="s">
        <v>140</v>
      </c>
      <c r="DA47" s="674"/>
      <c r="DB47" s="674"/>
      <c r="DC47" s="675"/>
      <c r="DD47" s="669" t="s">
        <v>140</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369</v>
      </c>
      <c r="CG48" s="661"/>
      <c r="CH48" s="661"/>
      <c r="CI48" s="661"/>
      <c r="CJ48" s="661"/>
      <c r="CK48" s="661"/>
      <c r="CL48" s="661"/>
      <c r="CM48" s="661"/>
      <c r="CN48" s="661"/>
      <c r="CO48" s="661"/>
      <c r="CP48" s="661"/>
      <c r="CQ48" s="662"/>
      <c r="CR48" s="663" t="s">
        <v>140</v>
      </c>
      <c r="CS48" s="664"/>
      <c r="CT48" s="664"/>
      <c r="CU48" s="664"/>
      <c r="CV48" s="664"/>
      <c r="CW48" s="664"/>
      <c r="CX48" s="664"/>
      <c r="CY48" s="665"/>
      <c r="CZ48" s="666" t="s">
        <v>140</v>
      </c>
      <c r="DA48" s="667"/>
      <c r="DB48" s="667"/>
      <c r="DC48" s="668"/>
      <c r="DD48" s="669" t="s">
        <v>241</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370</v>
      </c>
      <c r="CE49" s="645"/>
      <c r="CF49" s="645"/>
      <c r="CG49" s="645"/>
      <c r="CH49" s="645"/>
      <c r="CI49" s="645"/>
      <c r="CJ49" s="645"/>
      <c r="CK49" s="645"/>
      <c r="CL49" s="645"/>
      <c r="CM49" s="645"/>
      <c r="CN49" s="645"/>
      <c r="CO49" s="645"/>
      <c r="CP49" s="645"/>
      <c r="CQ49" s="646"/>
      <c r="CR49" s="647">
        <v>8637922</v>
      </c>
      <c r="CS49" s="648"/>
      <c r="CT49" s="648"/>
      <c r="CU49" s="648"/>
      <c r="CV49" s="648"/>
      <c r="CW49" s="648"/>
      <c r="CX49" s="648"/>
      <c r="CY49" s="649"/>
      <c r="CZ49" s="650">
        <v>100</v>
      </c>
      <c r="DA49" s="651"/>
      <c r="DB49" s="651"/>
      <c r="DC49" s="652"/>
      <c r="DD49" s="653">
        <v>4860514</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f5104bbksgrrcRGYdU7dHRxEohWh0K19FeTxagRFMcTfzxzpbAH6wa624PDSHYNtazeWye0cr03NZvKp1ajNcQ==" saltValue="a1ypTpBC39GlCBAAsO1D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28" sqref="Q28:AE2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371</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372</v>
      </c>
      <c r="DK2" s="1144"/>
      <c r="DL2" s="1144"/>
      <c r="DM2" s="1144"/>
      <c r="DN2" s="1144"/>
      <c r="DO2" s="1145"/>
      <c r="DP2" s="228"/>
      <c r="DQ2" s="1143" t="s">
        <v>373</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375</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376</v>
      </c>
      <c r="B5" s="1032"/>
      <c r="C5" s="1032"/>
      <c r="D5" s="1032"/>
      <c r="E5" s="1032"/>
      <c r="F5" s="1032"/>
      <c r="G5" s="1032"/>
      <c r="H5" s="1032"/>
      <c r="I5" s="1032"/>
      <c r="J5" s="1032"/>
      <c r="K5" s="1032"/>
      <c r="L5" s="1032"/>
      <c r="M5" s="1032"/>
      <c r="N5" s="1032"/>
      <c r="O5" s="1032"/>
      <c r="P5" s="1033"/>
      <c r="Q5" s="1037" t="s">
        <v>377</v>
      </c>
      <c r="R5" s="1038"/>
      <c r="S5" s="1038"/>
      <c r="T5" s="1038"/>
      <c r="U5" s="1039"/>
      <c r="V5" s="1037" t="s">
        <v>378</v>
      </c>
      <c r="W5" s="1038"/>
      <c r="X5" s="1038"/>
      <c r="Y5" s="1038"/>
      <c r="Z5" s="1039"/>
      <c r="AA5" s="1037" t="s">
        <v>379</v>
      </c>
      <c r="AB5" s="1038"/>
      <c r="AC5" s="1038"/>
      <c r="AD5" s="1038"/>
      <c r="AE5" s="1038"/>
      <c r="AF5" s="1146" t="s">
        <v>380</v>
      </c>
      <c r="AG5" s="1038"/>
      <c r="AH5" s="1038"/>
      <c r="AI5" s="1038"/>
      <c r="AJ5" s="1051"/>
      <c r="AK5" s="1038" t="s">
        <v>381</v>
      </c>
      <c r="AL5" s="1038"/>
      <c r="AM5" s="1038"/>
      <c r="AN5" s="1038"/>
      <c r="AO5" s="1039"/>
      <c r="AP5" s="1037" t="s">
        <v>382</v>
      </c>
      <c r="AQ5" s="1038"/>
      <c r="AR5" s="1038"/>
      <c r="AS5" s="1038"/>
      <c r="AT5" s="1039"/>
      <c r="AU5" s="1037" t="s">
        <v>383</v>
      </c>
      <c r="AV5" s="1038"/>
      <c r="AW5" s="1038"/>
      <c r="AX5" s="1038"/>
      <c r="AY5" s="1051"/>
      <c r="AZ5" s="232"/>
      <c r="BA5" s="232"/>
      <c r="BB5" s="232"/>
      <c r="BC5" s="232"/>
      <c r="BD5" s="232"/>
      <c r="BE5" s="233"/>
      <c r="BF5" s="233"/>
      <c r="BG5" s="233"/>
      <c r="BH5" s="233"/>
      <c r="BI5" s="233"/>
      <c r="BJ5" s="233"/>
      <c r="BK5" s="233"/>
      <c r="BL5" s="233"/>
      <c r="BM5" s="233"/>
      <c r="BN5" s="233"/>
      <c r="BO5" s="233"/>
      <c r="BP5" s="233"/>
      <c r="BQ5" s="1031" t="s">
        <v>384</v>
      </c>
      <c r="BR5" s="1032"/>
      <c r="BS5" s="1032"/>
      <c r="BT5" s="1032"/>
      <c r="BU5" s="1032"/>
      <c r="BV5" s="1032"/>
      <c r="BW5" s="1032"/>
      <c r="BX5" s="1032"/>
      <c r="BY5" s="1032"/>
      <c r="BZ5" s="1032"/>
      <c r="CA5" s="1032"/>
      <c r="CB5" s="1032"/>
      <c r="CC5" s="1032"/>
      <c r="CD5" s="1032"/>
      <c r="CE5" s="1032"/>
      <c r="CF5" s="1032"/>
      <c r="CG5" s="1033"/>
      <c r="CH5" s="1037" t="s">
        <v>385</v>
      </c>
      <c r="CI5" s="1038"/>
      <c r="CJ5" s="1038"/>
      <c r="CK5" s="1038"/>
      <c r="CL5" s="1039"/>
      <c r="CM5" s="1037" t="s">
        <v>386</v>
      </c>
      <c r="CN5" s="1038"/>
      <c r="CO5" s="1038"/>
      <c r="CP5" s="1038"/>
      <c r="CQ5" s="1039"/>
      <c r="CR5" s="1037" t="s">
        <v>387</v>
      </c>
      <c r="CS5" s="1038"/>
      <c r="CT5" s="1038"/>
      <c r="CU5" s="1038"/>
      <c r="CV5" s="1039"/>
      <c r="CW5" s="1037" t="s">
        <v>388</v>
      </c>
      <c r="CX5" s="1038"/>
      <c r="CY5" s="1038"/>
      <c r="CZ5" s="1038"/>
      <c r="DA5" s="1039"/>
      <c r="DB5" s="1037" t="s">
        <v>389</v>
      </c>
      <c r="DC5" s="1038"/>
      <c r="DD5" s="1038"/>
      <c r="DE5" s="1038"/>
      <c r="DF5" s="1039"/>
      <c r="DG5" s="1136" t="s">
        <v>390</v>
      </c>
      <c r="DH5" s="1137"/>
      <c r="DI5" s="1137"/>
      <c r="DJ5" s="1137"/>
      <c r="DK5" s="1138"/>
      <c r="DL5" s="1136" t="s">
        <v>391</v>
      </c>
      <c r="DM5" s="1137"/>
      <c r="DN5" s="1137"/>
      <c r="DO5" s="1137"/>
      <c r="DP5" s="1138"/>
      <c r="DQ5" s="1037" t="s">
        <v>392</v>
      </c>
      <c r="DR5" s="1038"/>
      <c r="DS5" s="1038"/>
      <c r="DT5" s="1038"/>
      <c r="DU5" s="1039"/>
      <c r="DV5" s="1037" t="s">
        <v>383</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393</v>
      </c>
      <c r="C7" s="1084"/>
      <c r="D7" s="1084"/>
      <c r="E7" s="1084"/>
      <c r="F7" s="1084"/>
      <c r="G7" s="1084"/>
      <c r="H7" s="1084"/>
      <c r="I7" s="1084"/>
      <c r="J7" s="1084"/>
      <c r="K7" s="1084"/>
      <c r="L7" s="1084"/>
      <c r="M7" s="1084"/>
      <c r="N7" s="1084"/>
      <c r="O7" s="1084"/>
      <c r="P7" s="1085"/>
      <c r="Q7" s="1123">
        <v>8993</v>
      </c>
      <c r="R7" s="1124"/>
      <c r="S7" s="1124"/>
      <c r="T7" s="1124"/>
      <c r="U7" s="1124"/>
      <c r="V7" s="1124">
        <v>8638</v>
      </c>
      <c r="W7" s="1124"/>
      <c r="X7" s="1124"/>
      <c r="Y7" s="1124"/>
      <c r="Z7" s="1124"/>
      <c r="AA7" s="1124">
        <v>355</v>
      </c>
      <c r="AB7" s="1124"/>
      <c r="AC7" s="1124"/>
      <c r="AD7" s="1124"/>
      <c r="AE7" s="1125"/>
      <c r="AF7" s="1126">
        <v>337</v>
      </c>
      <c r="AG7" s="1127"/>
      <c r="AH7" s="1127"/>
      <c r="AI7" s="1127"/>
      <c r="AJ7" s="1128"/>
      <c r="AK7" s="1129"/>
      <c r="AL7" s="1130"/>
      <c r="AM7" s="1130"/>
      <c r="AN7" s="1130"/>
      <c r="AO7" s="1130"/>
      <c r="AP7" s="1130">
        <v>8206</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c r="BT7" s="1134"/>
      <c r="BU7" s="1134"/>
      <c r="BV7" s="1134"/>
      <c r="BW7" s="1134"/>
      <c r="BX7" s="1134"/>
      <c r="BY7" s="1134"/>
      <c r="BZ7" s="1134"/>
      <c r="CA7" s="1134"/>
      <c r="CB7" s="1134"/>
      <c r="CC7" s="1134"/>
      <c r="CD7" s="1134"/>
      <c r="CE7" s="1134"/>
      <c r="CF7" s="1134"/>
      <c r="CG7" s="1135"/>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33"/>
      <c r="DW7" s="1134"/>
      <c r="DX7" s="1134"/>
      <c r="DY7" s="1134"/>
      <c r="DZ7" s="1148"/>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337</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376</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383</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2237</v>
      </c>
      <c r="R28" s="1087"/>
      <c r="S28" s="1087"/>
      <c r="T28" s="1087"/>
      <c r="U28" s="1087"/>
      <c r="V28" s="1087">
        <v>2232</v>
      </c>
      <c r="W28" s="1087"/>
      <c r="X28" s="1087"/>
      <c r="Y28" s="1087"/>
      <c r="Z28" s="1087"/>
      <c r="AA28" s="1087">
        <v>5</v>
      </c>
      <c r="AB28" s="1087"/>
      <c r="AC28" s="1087"/>
      <c r="AD28" s="1087"/>
      <c r="AE28" s="1088"/>
      <c r="AF28" s="1089">
        <v>5</v>
      </c>
      <c r="AG28" s="1087"/>
      <c r="AH28" s="1087"/>
      <c r="AI28" s="1087"/>
      <c r="AJ28" s="1090"/>
      <c r="AK28" s="1078"/>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163</v>
      </c>
      <c r="R29" s="1075"/>
      <c r="S29" s="1075"/>
      <c r="T29" s="1075"/>
      <c r="U29" s="1075"/>
      <c r="V29" s="1075">
        <v>162</v>
      </c>
      <c r="W29" s="1075"/>
      <c r="X29" s="1075"/>
      <c r="Y29" s="1075"/>
      <c r="Z29" s="1075"/>
      <c r="AA29" s="1075">
        <v>1</v>
      </c>
      <c r="AB29" s="1075"/>
      <c r="AC29" s="1075"/>
      <c r="AD29" s="1075"/>
      <c r="AE29" s="1076"/>
      <c r="AF29" s="1071">
        <v>1</v>
      </c>
      <c r="AG29" s="1072"/>
      <c r="AH29" s="1072"/>
      <c r="AI29" s="1072"/>
      <c r="AJ29" s="1073"/>
      <c r="AK29" s="1016"/>
      <c r="AL29" s="1007"/>
      <c r="AM29" s="1007"/>
      <c r="AN29" s="1007"/>
      <c r="AO29" s="1007"/>
      <c r="AP29" s="1007"/>
      <c r="AQ29" s="1007"/>
      <c r="AR29" s="1007"/>
      <c r="AS29" s="1007"/>
      <c r="AT29" s="1007"/>
      <c r="AU29" s="1007"/>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c r="R30" s="1075"/>
      <c r="S30" s="1075"/>
      <c r="T30" s="1075"/>
      <c r="U30" s="1075"/>
      <c r="V30" s="1075"/>
      <c r="W30" s="1075"/>
      <c r="X30" s="1075"/>
      <c r="Y30" s="1075"/>
      <c r="Z30" s="1075"/>
      <c r="AA30" s="1075"/>
      <c r="AB30" s="1075"/>
      <c r="AC30" s="1075"/>
      <c r="AD30" s="1075"/>
      <c r="AE30" s="1076"/>
      <c r="AF30" s="1071">
        <v>409</v>
      </c>
      <c r="AG30" s="1072"/>
      <c r="AH30" s="1072"/>
      <c r="AI30" s="1072"/>
      <c r="AJ30" s="1073"/>
      <c r="AK30" s="1016"/>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t="s">
        <v>411</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c r="R31" s="1075"/>
      <c r="S31" s="1075"/>
      <c r="T31" s="1075"/>
      <c r="U31" s="1075"/>
      <c r="V31" s="1075"/>
      <c r="W31" s="1075"/>
      <c r="X31" s="1075"/>
      <c r="Y31" s="1075"/>
      <c r="Z31" s="1075"/>
      <c r="AA31" s="1075"/>
      <c r="AB31" s="1075"/>
      <c r="AC31" s="1075"/>
      <c r="AD31" s="1075"/>
      <c r="AE31" s="1076"/>
      <c r="AF31" s="1071">
        <v>72</v>
      </c>
      <c r="AG31" s="1072"/>
      <c r="AH31" s="1072"/>
      <c r="AI31" s="1072"/>
      <c r="AJ31" s="1073"/>
      <c r="AK31" s="1016"/>
      <c r="AL31" s="1007"/>
      <c r="AM31" s="1007"/>
      <c r="AN31" s="1007"/>
      <c r="AO31" s="1007"/>
      <c r="AP31" s="1007"/>
      <c r="AQ31" s="1007"/>
      <c r="AR31" s="1007"/>
      <c r="AS31" s="1007"/>
      <c r="AT31" s="1007"/>
      <c r="AU31" s="1007"/>
      <c r="AV31" s="1007"/>
      <c r="AW31" s="1007"/>
      <c r="AX31" s="1007"/>
      <c r="AY31" s="1007"/>
      <c r="AZ31" s="1077"/>
      <c r="BA31" s="1077"/>
      <c r="BB31" s="1077"/>
      <c r="BC31" s="1077"/>
      <c r="BD31" s="1077"/>
      <c r="BE31" s="1008" t="s">
        <v>411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488</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140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416</v>
      </c>
      <c r="B66" s="1032"/>
      <c r="C66" s="1032"/>
      <c r="D66" s="1032"/>
      <c r="E66" s="1032"/>
      <c r="F66" s="1032"/>
      <c r="G66" s="1032"/>
      <c r="H66" s="1032"/>
      <c r="I66" s="1032"/>
      <c r="J66" s="1032"/>
      <c r="K66" s="1032"/>
      <c r="L66" s="1032"/>
      <c r="M66" s="1032"/>
      <c r="N66" s="1032"/>
      <c r="O66" s="1032"/>
      <c r="P66" s="1033"/>
      <c r="Q66" s="1037" t="s">
        <v>417</v>
      </c>
      <c r="R66" s="1038"/>
      <c r="S66" s="1038"/>
      <c r="T66" s="1038"/>
      <c r="U66" s="1039"/>
      <c r="V66" s="1037" t="s">
        <v>418</v>
      </c>
      <c r="W66" s="1038"/>
      <c r="X66" s="1038"/>
      <c r="Y66" s="1038"/>
      <c r="Z66" s="1039"/>
      <c r="AA66" s="1037" t="s">
        <v>419</v>
      </c>
      <c r="AB66" s="1038"/>
      <c r="AC66" s="1038"/>
      <c r="AD66" s="1038"/>
      <c r="AE66" s="1039"/>
      <c r="AF66" s="1043" t="s">
        <v>420</v>
      </c>
      <c r="AG66" s="1044"/>
      <c r="AH66" s="1044"/>
      <c r="AI66" s="1044"/>
      <c r="AJ66" s="1045"/>
      <c r="AK66" s="1037" t="s">
        <v>421</v>
      </c>
      <c r="AL66" s="1032"/>
      <c r="AM66" s="1032"/>
      <c r="AN66" s="1032"/>
      <c r="AO66" s="1033"/>
      <c r="AP66" s="1037" t="s">
        <v>405</v>
      </c>
      <c r="AQ66" s="1038"/>
      <c r="AR66" s="1038"/>
      <c r="AS66" s="1038"/>
      <c r="AT66" s="1039"/>
      <c r="AU66" s="1037" t="s">
        <v>422</v>
      </c>
      <c r="AV66" s="1038"/>
      <c r="AW66" s="1038"/>
      <c r="AX66" s="1038"/>
      <c r="AY66" s="1039"/>
      <c r="AZ66" s="1037" t="s">
        <v>383</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c r="C68" s="1022"/>
      <c r="D68" s="1022"/>
      <c r="E68" s="1022"/>
      <c r="F68" s="1022"/>
      <c r="G68" s="1022"/>
      <c r="H68" s="1022"/>
      <c r="I68" s="1022"/>
      <c r="J68" s="1022"/>
      <c r="K68" s="1022"/>
      <c r="L68" s="1022"/>
      <c r="M68" s="1022"/>
      <c r="N68" s="1022"/>
      <c r="O68" s="1022"/>
      <c r="P68" s="1023"/>
      <c r="Q68" s="1024"/>
      <c r="R68" s="1018"/>
      <c r="S68" s="1018"/>
      <c r="T68" s="1018"/>
      <c r="U68" s="1018"/>
      <c r="V68" s="1018"/>
      <c r="W68" s="1018"/>
      <c r="X68" s="1018"/>
      <c r="Y68" s="1018"/>
      <c r="Z68" s="1018"/>
      <c r="AA68" s="1018"/>
      <c r="AB68" s="1018"/>
      <c r="AC68" s="1018"/>
      <c r="AD68" s="1018"/>
      <c r="AE68" s="1018"/>
      <c r="AF68" s="1018"/>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c r="C69" s="1011"/>
      <c r="D69" s="1011"/>
      <c r="E69" s="1011"/>
      <c r="F69" s="1011"/>
      <c r="G69" s="1011"/>
      <c r="H69" s="1011"/>
      <c r="I69" s="1011"/>
      <c r="J69" s="1011"/>
      <c r="K69" s="1011"/>
      <c r="L69" s="1011"/>
      <c r="M69" s="1011"/>
      <c r="N69" s="1011"/>
      <c r="O69" s="1011"/>
      <c r="P69" s="1012"/>
      <c r="Q69" s="1013"/>
      <c r="R69" s="1007"/>
      <c r="S69" s="1007"/>
      <c r="T69" s="1007"/>
      <c r="U69" s="1007"/>
      <c r="V69" s="1007"/>
      <c r="W69" s="1007"/>
      <c r="X69" s="1007"/>
      <c r="Y69" s="1007"/>
      <c r="Z69" s="1007"/>
      <c r="AA69" s="1007"/>
      <c r="AB69" s="1007"/>
      <c r="AC69" s="1007"/>
      <c r="AD69" s="1007"/>
      <c r="AE69" s="1007"/>
      <c r="AF69" s="1007"/>
      <c r="AG69" s="1007"/>
      <c r="AH69" s="1007"/>
      <c r="AI69" s="1007"/>
      <c r="AJ69" s="1007"/>
      <c r="AK69" s="1007"/>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313</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313</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313</v>
      </c>
      <c r="DR109" s="932"/>
      <c r="DS109" s="932"/>
      <c r="DT109" s="932"/>
      <c r="DU109" s="933"/>
      <c r="DV109" s="934" t="s">
        <v>434</v>
      </c>
      <c r="DW109" s="932"/>
      <c r="DX109" s="932"/>
      <c r="DY109" s="932"/>
      <c r="DZ109" s="965"/>
    </row>
    <row r="110" spans="1:131" s="230" customFormat="1" ht="26.25" customHeight="1" x14ac:dyDescent="0.15">
      <c r="A110" s="845" t="s">
        <v>436</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563382</v>
      </c>
      <c r="AB110" s="925"/>
      <c r="AC110" s="925"/>
      <c r="AD110" s="925"/>
      <c r="AE110" s="926"/>
      <c r="AF110" s="927">
        <v>582391</v>
      </c>
      <c r="AG110" s="925"/>
      <c r="AH110" s="925"/>
      <c r="AI110" s="925"/>
      <c r="AJ110" s="926"/>
      <c r="AK110" s="927">
        <v>607462</v>
      </c>
      <c r="AL110" s="925"/>
      <c r="AM110" s="925"/>
      <c r="AN110" s="925"/>
      <c r="AO110" s="926"/>
      <c r="AP110" s="928">
        <v>14.7</v>
      </c>
      <c r="AQ110" s="929"/>
      <c r="AR110" s="929"/>
      <c r="AS110" s="929"/>
      <c r="AT110" s="930"/>
      <c r="AU110" s="966" t="s">
        <v>75</v>
      </c>
      <c r="AV110" s="967"/>
      <c r="AW110" s="967"/>
      <c r="AX110" s="967"/>
      <c r="AY110" s="967"/>
      <c r="AZ110" s="896" t="s">
        <v>437</v>
      </c>
      <c r="BA110" s="846"/>
      <c r="BB110" s="846"/>
      <c r="BC110" s="846"/>
      <c r="BD110" s="846"/>
      <c r="BE110" s="846"/>
      <c r="BF110" s="846"/>
      <c r="BG110" s="846"/>
      <c r="BH110" s="846"/>
      <c r="BI110" s="846"/>
      <c r="BJ110" s="846"/>
      <c r="BK110" s="846"/>
      <c r="BL110" s="846"/>
      <c r="BM110" s="846"/>
      <c r="BN110" s="846"/>
      <c r="BO110" s="846"/>
      <c r="BP110" s="847"/>
      <c r="BQ110" s="897">
        <v>8470009</v>
      </c>
      <c r="BR110" s="878"/>
      <c r="BS110" s="878"/>
      <c r="BT110" s="878"/>
      <c r="BU110" s="878"/>
      <c r="BV110" s="878">
        <v>8631321</v>
      </c>
      <c r="BW110" s="878"/>
      <c r="BX110" s="878"/>
      <c r="BY110" s="878"/>
      <c r="BZ110" s="878"/>
      <c r="CA110" s="878">
        <v>8206145</v>
      </c>
      <c r="CB110" s="878"/>
      <c r="CC110" s="878"/>
      <c r="CD110" s="878"/>
      <c r="CE110" s="878"/>
      <c r="CF110" s="902">
        <v>198.6</v>
      </c>
      <c r="CG110" s="903"/>
      <c r="CH110" s="903"/>
      <c r="CI110" s="903"/>
      <c r="CJ110" s="903"/>
      <c r="CK110" s="962" t="s">
        <v>438</v>
      </c>
      <c r="CL110" s="855"/>
      <c r="CM110" s="896" t="s">
        <v>439</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440</v>
      </c>
      <c r="DH110" s="878"/>
      <c r="DI110" s="878"/>
      <c r="DJ110" s="878"/>
      <c r="DK110" s="878"/>
      <c r="DL110" s="878" t="s">
        <v>440</v>
      </c>
      <c r="DM110" s="878"/>
      <c r="DN110" s="878"/>
      <c r="DO110" s="878"/>
      <c r="DP110" s="878"/>
      <c r="DQ110" s="878" t="s">
        <v>440</v>
      </c>
      <c r="DR110" s="878"/>
      <c r="DS110" s="878"/>
      <c r="DT110" s="878"/>
      <c r="DU110" s="878"/>
      <c r="DV110" s="879" t="s">
        <v>440</v>
      </c>
      <c r="DW110" s="879"/>
      <c r="DX110" s="879"/>
      <c r="DY110" s="879"/>
      <c r="DZ110" s="880"/>
    </row>
    <row r="111" spans="1:131" s="230" customFormat="1" ht="26.25" customHeight="1" x14ac:dyDescent="0.15">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440</v>
      </c>
      <c r="AB111" s="955"/>
      <c r="AC111" s="955"/>
      <c r="AD111" s="955"/>
      <c r="AE111" s="956"/>
      <c r="AF111" s="957" t="s">
        <v>440</v>
      </c>
      <c r="AG111" s="955"/>
      <c r="AH111" s="955"/>
      <c r="AI111" s="955"/>
      <c r="AJ111" s="956"/>
      <c r="AK111" s="957" t="s">
        <v>440</v>
      </c>
      <c r="AL111" s="955"/>
      <c r="AM111" s="955"/>
      <c r="AN111" s="955"/>
      <c r="AO111" s="956"/>
      <c r="AP111" s="958" t="s">
        <v>140</v>
      </c>
      <c r="AQ111" s="959"/>
      <c r="AR111" s="959"/>
      <c r="AS111" s="959"/>
      <c r="AT111" s="960"/>
      <c r="AU111" s="968"/>
      <c r="AV111" s="969"/>
      <c r="AW111" s="969"/>
      <c r="AX111" s="969"/>
      <c r="AY111" s="969"/>
      <c r="AZ111" s="853" t="s">
        <v>442</v>
      </c>
      <c r="BA111" s="788"/>
      <c r="BB111" s="788"/>
      <c r="BC111" s="788"/>
      <c r="BD111" s="788"/>
      <c r="BE111" s="788"/>
      <c r="BF111" s="788"/>
      <c r="BG111" s="788"/>
      <c r="BH111" s="788"/>
      <c r="BI111" s="788"/>
      <c r="BJ111" s="788"/>
      <c r="BK111" s="788"/>
      <c r="BL111" s="788"/>
      <c r="BM111" s="788"/>
      <c r="BN111" s="788"/>
      <c r="BO111" s="788"/>
      <c r="BP111" s="789"/>
      <c r="BQ111" s="825" t="s">
        <v>440</v>
      </c>
      <c r="BR111" s="826"/>
      <c r="BS111" s="826"/>
      <c r="BT111" s="826"/>
      <c r="BU111" s="826"/>
      <c r="BV111" s="826" t="s">
        <v>440</v>
      </c>
      <c r="BW111" s="826"/>
      <c r="BX111" s="826"/>
      <c r="BY111" s="826"/>
      <c r="BZ111" s="826"/>
      <c r="CA111" s="826" t="s">
        <v>140</v>
      </c>
      <c r="CB111" s="826"/>
      <c r="CC111" s="826"/>
      <c r="CD111" s="826"/>
      <c r="CE111" s="826"/>
      <c r="CF111" s="911" t="s">
        <v>440</v>
      </c>
      <c r="CG111" s="912"/>
      <c r="CH111" s="912"/>
      <c r="CI111" s="912"/>
      <c r="CJ111" s="912"/>
      <c r="CK111" s="963"/>
      <c r="CL111" s="857"/>
      <c r="CM111" s="853" t="s">
        <v>443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140</v>
      </c>
      <c r="DH111" s="826"/>
      <c r="DI111" s="826"/>
      <c r="DJ111" s="826"/>
      <c r="DK111" s="826"/>
      <c r="DL111" s="826" t="s">
        <v>440</v>
      </c>
      <c r="DM111" s="826"/>
      <c r="DN111" s="826"/>
      <c r="DO111" s="826"/>
      <c r="DP111" s="826"/>
      <c r="DQ111" s="826" t="s">
        <v>140</v>
      </c>
      <c r="DR111" s="826"/>
      <c r="DS111" s="826"/>
      <c r="DT111" s="826"/>
      <c r="DU111" s="826"/>
      <c r="DV111" s="832" t="s">
        <v>440</v>
      </c>
      <c r="DW111" s="832"/>
      <c r="DX111" s="832"/>
      <c r="DY111" s="832"/>
      <c r="DZ111" s="833"/>
    </row>
    <row r="112" spans="1:131" s="230" customFormat="1" ht="26.25" customHeight="1" x14ac:dyDescent="0.15">
      <c r="A112" s="948" t="s">
        <v>444</v>
      </c>
      <c r="B112" s="949"/>
      <c r="C112" s="788" t="s">
        <v>445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440</v>
      </c>
      <c r="AB112" s="816"/>
      <c r="AC112" s="816"/>
      <c r="AD112" s="816"/>
      <c r="AE112" s="817"/>
      <c r="AF112" s="818" t="s">
        <v>440</v>
      </c>
      <c r="AG112" s="816"/>
      <c r="AH112" s="816"/>
      <c r="AI112" s="816"/>
      <c r="AJ112" s="817"/>
      <c r="AK112" s="818" t="s">
        <v>140</v>
      </c>
      <c r="AL112" s="816"/>
      <c r="AM112" s="816"/>
      <c r="AN112" s="816"/>
      <c r="AO112" s="817"/>
      <c r="AP112" s="860" t="s">
        <v>140</v>
      </c>
      <c r="AQ112" s="861"/>
      <c r="AR112" s="861"/>
      <c r="AS112" s="861"/>
      <c r="AT112" s="862"/>
      <c r="AU112" s="968"/>
      <c r="AV112" s="969"/>
      <c r="AW112" s="969"/>
      <c r="AX112" s="969"/>
      <c r="AY112" s="969"/>
      <c r="AZ112" s="853" t="s">
        <v>446</v>
      </c>
      <c r="BA112" s="788"/>
      <c r="BB112" s="788"/>
      <c r="BC112" s="788"/>
      <c r="BD112" s="788"/>
      <c r="BE112" s="788"/>
      <c r="BF112" s="788"/>
      <c r="BG112" s="788"/>
      <c r="BH112" s="788"/>
      <c r="BI112" s="788"/>
      <c r="BJ112" s="788"/>
      <c r="BK112" s="788"/>
      <c r="BL112" s="788"/>
      <c r="BM112" s="788"/>
      <c r="BN112" s="788"/>
      <c r="BO112" s="788"/>
      <c r="BP112" s="789"/>
      <c r="BQ112" s="825">
        <v>2374290</v>
      </c>
      <c r="BR112" s="826"/>
      <c r="BS112" s="826"/>
      <c r="BT112" s="826"/>
      <c r="BU112" s="826"/>
      <c r="BV112" s="826">
        <v>2461354</v>
      </c>
      <c r="BW112" s="826"/>
      <c r="BX112" s="826"/>
      <c r="BY112" s="826"/>
      <c r="BZ112" s="826"/>
      <c r="CA112" s="826">
        <v>2132940</v>
      </c>
      <c r="CB112" s="826"/>
      <c r="CC112" s="826"/>
      <c r="CD112" s="826"/>
      <c r="CE112" s="826"/>
      <c r="CF112" s="911">
        <v>51.6</v>
      </c>
      <c r="CG112" s="912"/>
      <c r="CH112" s="912"/>
      <c r="CI112" s="912"/>
      <c r="CJ112" s="912"/>
      <c r="CK112" s="963"/>
      <c r="CL112" s="857"/>
      <c r="CM112" s="853" t="s">
        <v>447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440</v>
      </c>
      <c r="DH112" s="826"/>
      <c r="DI112" s="826"/>
      <c r="DJ112" s="826"/>
      <c r="DK112" s="826"/>
      <c r="DL112" s="826" t="s">
        <v>440</v>
      </c>
      <c r="DM112" s="826"/>
      <c r="DN112" s="826"/>
      <c r="DO112" s="826"/>
      <c r="DP112" s="826"/>
      <c r="DQ112" s="826" t="s">
        <v>140</v>
      </c>
      <c r="DR112" s="826"/>
      <c r="DS112" s="826"/>
      <c r="DT112" s="826"/>
      <c r="DU112" s="826"/>
      <c r="DV112" s="832" t="s">
        <v>140</v>
      </c>
      <c r="DW112" s="832"/>
      <c r="DX112" s="832"/>
      <c r="DY112" s="832"/>
      <c r="DZ112" s="833"/>
    </row>
    <row r="113" spans="1:130" s="230" customFormat="1" ht="26.25" customHeight="1" x14ac:dyDescent="0.15">
      <c r="A113" s="950"/>
      <c r="B113" s="951"/>
      <c r="C113" s="788" t="s">
        <v>448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166619</v>
      </c>
      <c r="AB113" s="955"/>
      <c r="AC113" s="955"/>
      <c r="AD113" s="955"/>
      <c r="AE113" s="956"/>
      <c r="AF113" s="957">
        <v>166077</v>
      </c>
      <c r="AG113" s="955"/>
      <c r="AH113" s="955"/>
      <c r="AI113" s="955"/>
      <c r="AJ113" s="956"/>
      <c r="AK113" s="957">
        <v>172312</v>
      </c>
      <c r="AL113" s="955"/>
      <c r="AM113" s="955"/>
      <c r="AN113" s="955"/>
      <c r="AO113" s="956"/>
      <c r="AP113" s="958">
        <v>4.2</v>
      </c>
      <c r="AQ113" s="959"/>
      <c r="AR113" s="959"/>
      <c r="AS113" s="959"/>
      <c r="AT113" s="960"/>
      <c r="AU113" s="968"/>
      <c r="AV113" s="969"/>
      <c r="AW113" s="969"/>
      <c r="AX113" s="969"/>
      <c r="AY113" s="969"/>
      <c r="AZ113" s="853" t="s">
        <v>449</v>
      </c>
      <c r="BA113" s="788"/>
      <c r="BB113" s="788"/>
      <c r="BC113" s="788"/>
      <c r="BD113" s="788"/>
      <c r="BE113" s="788"/>
      <c r="BF113" s="788"/>
      <c r="BG113" s="788"/>
      <c r="BH113" s="788"/>
      <c r="BI113" s="788"/>
      <c r="BJ113" s="788"/>
      <c r="BK113" s="788"/>
      <c r="BL113" s="788"/>
      <c r="BM113" s="788"/>
      <c r="BN113" s="788"/>
      <c r="BO113" s="788"/>
      <c r="BP113" s="789"/>
      <c r="BQ113" s="825">
        <v>532607</v>
      </c>
      <c r="BR113" s="826"/>
      <c r="BS113" s="826"/>
      <c r="BT113" s="826"/>
      <c r="BU113" s="826"/>
      <c r="BV113" s="826">
        <v>670933</v>
      </c>
      <c r="BW113" s="826"/>
      <c r="BX113" s="826"/>
      <c r="BY113" s="826"/>
      <c r="BZ113" s="826"/>
      <c r="CA113" s="826">
        <v>641178</v>
      </c>
      <c r="CB113" s="826"/>
      <c r="CC113" s="826"/>
      <c r="CD113" s="826"/>
      <c r="CE113" s="826"/>
      <c r="CF113" s="911">
        <v>15.5</v>
      </c>
      <c r="CG113" s="912"/>
      <c r="CH113" s="912"/>
      <c r="CI113" s="912"/>
      <c r="CJ113" s="912"/>
      <c r="CK113" s="963"/>
      <c r="CL113" s="857"/>
      <c r="CM113" s="853" t="s">
        <v>450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440</v>
      </c>
      <c r="DH113" s="816"/>
      <c r="DI113" s="816"/>
      <c r="DJ113" s="816"/>
      <c r="DK113" s="817"/>
      <c r="DL113" s="818" t="s">
        <v>440</v>
      </c>
      <c r="DM113" s="816"/>
      <c r="DN113" s="816"/>
      <c r="DO113" s="816"/>
      <c r="DP113" s="817"/>
      <c r="DQ113" s="818" t="s">
        <v>440</v>
      </c>
      <c r="DR113" s="816"/>
      <c r="DS113" s="816"/>
      <c r="DT113" s="816"/>
      <c r="DU113" s="817"/>
      <c r="DV113" s="860" t="s">
        <v>440</v>
      </c>
      <c r="DW113" s="861"/>
      <c r="DX113" s="861"/>
      <c r="DY113" s="861"/>
      <c r="DZ113" s="862"/>
    </row>
    <row r="114" spans="1:130" s="230" customFormat="1" ht="26.25" customHeight="1" x14ac:dyDescent="0.15">
      <c r="A114" s="950"/>
      <c r="B114" s="951"/>
      <c r="C114" s="788" t="s">
        <v>451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45838</v>
      </c>
      <c r="AB114" s="816"/>
      <c r="AC114" s="816"/>
      <c r="AD114" s="816"/>
      <c r="AE114" s="817"/>
      <c r="AF114" s="818">
        <v>52716</v>
      </c>
      <c r="AG114" s="816"/>
      <c r="AH114" s="816"/>
      <c r="AI114" s="816"/>
      <c r="AJ114" s="817"/>
      <c r="AK114" s="818">
        <v>49480</v>
      </c>
      <c r="AL114" s="816"/>
      <c r="AM114" s="816"/>
      <c r="AN114" s="816"/>
      <c r="AO114" s="817"/>
      <c r="AP114" s="860">
        <v>1.2</v>
      </c>
      <c r="AQ114" s="861"/>
      <c r="AR114" s="861"/>
      <c r="AS114" s="861"/>
      <c r="AT114" s="862"/>
      <c r="AU114" s="968"/>
      <c r="AV114" s="969"/>
      <c r="AW114" s="969"/>
      <c r="AX114" s="969"/>
      <c r="AY114" s="969"/>
      <c r="AZ114" s="853" t="s">
        <v>452</v>
      </c>
      <c r="BA114" s="788"/>
      <c r="BB114" s="788"/>
      <c r="BC114" s="788"/>
      <c r="BD114" s="788"/>
      <c r="BE114" s="788"/>
      <c r="BF114" s="788"/>
      <c r="BG114" s="788"/>
      <c r="BH114" s="788"/>
      <c r="BI114" s="788"/>
      <c r="BJ114" s="788"/>
      <c r="BK114" s="788"/>
      <c r="BL114" s="788"/>
      <c r="BM114" s="788"/>
      <c r="BN114" s="788"/>
      <c r="BO114" s="788"/>
      <c r="BP114" s="789"/>
      <c r="BQ114" s="825">
        <v>171832</v>
      </c>
      <c r="BR114" s="826"/>
      <c r="BS114" s="826"/>
      <c r="BT114" s="826"/>
      <c r="BU114" s="826"/>
      <c r="BV114" s="826">
        <v>136870</v>
      </c>
      <c r="BW114" s="826"/>
      <c r="BX114" s="826"/>
      <c r="BY114" s="826"/>
      <c r="BZ114" s="826"/>
      <c r="CA114" s="826">
        <v>142547</v>
      </c>
      <c r="CB114" s="826"/>
      <c r="CC114" s="826"/>
      <c r="CD114" s="826"/>
      <c r="CE114" s="826"/>
      <c r="CF114" s="911">
        <v>3.5</v>
      </c>
      <c r="CG114" s="912"/>
      <c r="CH114" s="912"/>
      <c r="CI114" s="912"/>
      <c r="CJ114" s="912"/>
      <c r="CK114" s="963"/>
      <c r="CL114" s="857"/>
      <c r="CM114" s="853" t="s">
        <v>453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440</v>
      </c>
      <c r="DH114" s="816"/>
      <c r="DI114" s="816"/>
      <c r="DJ114" s="816"/>
      <c r="DK114" s="817"/>
      <c r="DL114" s="818" t="s">
        <v>440</v>
      </c>
      <c r="DM114" s="816"/>
      <c r="DN114" s="816"/>
      <c r="DO114" s="816"/>
      <c r="DP114" s="817"/>
      <c r="DQ114" s="818" t="s">
        <v>440</v>
      </c>
      <c r="DR114" s="816"/>
      <c r="DS114" s="816"/>
      <c r="DT114" s="816"/>
      <c r="DU114" s="817"/>
      <c r="DV114" s="860" t="s">
        <v>140</v>
      </c>
      <c r="DW114" s="861"/>
      <c r="DX114" s="861"/>
      <c r="DY114" s="861"/>
      <c r="DZ114" s="862"/>
    </row>
    <row r="115" spans="1:130" s="230" customFormat="1" ht="26.25" customHeight="1" x14ac:dyDescent="0.15">
      <c r="A115" s="950"/>
      <c r="B115" s="951"/>
      <c r="C115" s="788" t="s">
        <v>454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140</v>
      </c>
      <c r="AB115" s="955"/>
      <c r="AC115" s="955"/>
      <c r="AD115" s="955"/>
      <c r="AE115" s="956"/>
      <c r="AF115" s="957" t="s">
        <v>440</v>
      </c>
      <c r="AG115" s="955"/>
      <c r="AH115" s="955"/>
      <c r="AI115" s="955"/>
      <c r="AJ115" s="956"/>
      <c r="AK115" s="957" t="s">
        <v>440</v>
      </c>
      <c r="AL115" s="955"/>
      <c r="AM115" s="955"/>
      <c r="AN115" s="955"/>
      <c r="AO115" s="956"/>
      <c r="AP115" s="958" t="s">
        <v>440</v>
      </c>
      <c r="AQ115" s="959"/>
      <c r="AR115" s="959"/>
      <c r="AS115" s="959"/>
      <c r="AT115" s="960"/>
      <c r="AU115" s="968"/>
      <c r="AV115" s="969"/>
      <c r="AW115" s="969"/>
      <c r="AX115" s="969"/>
      <c r="AY115" s="969"/>
      <c r="AZ115" s="853" t="s">
        <v>455</v>
      </c>
      <c r="BA115" s="788"/>
      <c r="BB115" s="788"/>
      <c r="BC115" s="788"/>
      <c r="BD115" s="788"/>
      <c r="BE115" s="788"/>
      <c r="BF115" s="788"/>
      <c r="BG115" s="788"/>
      <c r="BH115" s="788"/>
      <c r="BI115" s="788"/>
      <c r="BJ115" s="788"/>
      <c r="BK115" s="788"/>
      <c r="BL115" s="788"/>
      <c r="BM115" s="788"/>
      <c r="BN115" s="788"/>
      <c r="BO115" s="788"/>
      <c r="BP115" s="789"/>
      <c r="BQ115" s="825" t="s">
        <v>440</v>
      </c>
      <c r="BR115" s="826"/>
      <c r="BS115" s="826"/>
      <c r="BT115" s="826"/>
      <c r="BU115" s="826"/>
      <c r="BV115" s="826" t="s">
        <v>140</v>
      </c>
      <c r="BW115" s="826"/>
      <c r="BX115" s="826"/>
      <c r="BY115" s="826"/>
      <c r="BZ115" s="826"/>
      <c r="CA115" s="826" t="s">
        <v>440</v>
      </c>
      <c r="CB115" s="826"/>
      <c r="CC115" s="826"/>
      <c r="CD115" s="826"/>
      <c r="CE115" s="826"/>
      <c r="CF115" s="911" t="s">
        <v>140</v>
      </c>
      <c r="CG115" s="912"/>
      <c r="CH115" s="912"/>
      <c r="CI115" s="912"/>
      <c r="CJ115" s="912"/>
      <c r="CK115" s="963"/>
      <c r="CL115" s="857"/>
      <c r="CM115" s="853"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140</v>
      </c>
      <c r="DH115" s="816"/>
      <c r="DI115" s="816"/>
      <c r="DJ115" s="816"/>
      <c r="DK115" s="817"/>
      <c r="DL115" s="818" t="s">
        <v>440</v>
      </c>
      <c r="DM115" s="816"/>
      <c r="DN115" s="816"/>
      <c r="DO115" s="816"/>
      <c r="DP115" s="817"/>
      <c r="DQ115" s="818" t="s">
        <v>440</v>
      </c>
      <c r="DR115" s="816"/>
      <c r="DS115" s="816"/>
      <c r="DT115" s="816"/>
      <c r="DU115" s="817"/>
      <c r="DV115" s="860" t="s">
        <v>440</v>
      </c>
      <c r="DW115" s="861"/>
      <c r="DX115" s="861"/>
      <c r="DY115" s="861"/>
      <c r="DZ115" s="862"/>
    </row>
    <row r="116" spans="1:130" s="230" customFormat="1" ht="26.25" customHeight="1" x14ac:dyDescent="0.15">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189</v>
      </c>
      <c r="AB116" s="816"/>
      <c r="AC116" s="816"/>
      <c r="AD116" s="816"/>
      <c r="AE116" s="817"/>
      <c r="AF116" s="818">
        <v>64</v>
      </c>
      <c r="AG116" s="816"/>
      <c r="AH116" s="816"/>
      <c r="AI116" s="816"/>
      <c r="AJ116" s="817"/>
      <c r="AK116" s="818">
        <v>49</v>
      </c>
      <c r="AL116" s="816"/>
      <c r="AM116" s="816"/>
      <c r="AN116" s="816"/>
      <c r="AO116" s="817"/>
      <c r="AP116" s="860">
        <v>0</v>
      </c>
      <c r="AQ116" s="861"/>
      <c r="AR116" s="861"/>
      <c r="AS116" s="861"/>
      <c r="AT116" s="862"/>
      <c r="AU116" s="968"/>
      <c r="AV116" s="969"/>
      <c r="AW116" s="969"/>
      <c r="AX116" s="969"/>
      <c r="AY116" s="969"/>
      <c r="AZ116" s="945" t="s">
        <v>458</v>
      </c>
      <c r="BA116" s="946"/>
      <c r="BB116" s="946"/>
      <c r="BC116" s="946"/>
      <c r="BD116" s="946"/>
      <c r="BE116" s="946"/>
      <c r="BF116" s="946"/>
      <c r="BG116" s="946"/>
      <c r="BH116" s="946"/>
      <c r="BI116" s="946"/>
      <c r="BJ116" s="946"/>
      <c r="BK116" s="946"/>
      <c r="BL116" s="946"/>
      <c r="BM116" s="946"/>
      <c r="BN116" s="946"/>
      <c r="BO116" s="946"/>
      <c r="BP116" s="947"/>
      <c r="BQ116" s="825" t="s">
        <v>440</v>
      </c>
      <c r="BR116" s="826"/>
      <c r="BS116" s="826"/>
      <c r="BT116" s="826"/>
      <c r="BU116" s="826"/>
      <c r="BV116" s="826" t="s">
        <v>440</v>
      </c>
      <c r="BW116" s="826"/>
      <c r="BX116" s="826"/>
      <c r="BY116" s="826"/>
      <c r="BZ116" s="826"/>
      <c r="CA116" s="826" t="s">
        <v>440</v>
      </c>
      <c r="CB116" s="826"/>
      <c r="CC116" s="826"/>
      <c r="CD116" s="826"/>
      <c r="CE116" s="826"/>
      <c r="CF116" s="911" t="s">
        <v>140</v>
      </c>
      <c r="CG116" s="912"/>
      <c r="CH116" s="912"/>
      <c r="CI116" s="912"/>
      <c r="CJ116" s="912"/>
      <c r="CK116" s="963"/>
      <c r="CL116" s="857"/>
      <c r="CM116" s="853"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440</v>
      </c>
      <c r="DH116" s="816"/>
      <c r="DI116" s="816"/>
      <c r="DJ116" s="816"/>
      <c r="DK116" s="817"/>
      <c r="DL116" s="818" t="s">
        <v>440</v>
      </c>
      <c r="DM116" s="816"/>
      <c r="DN116" s="816"/>
      <c r="DO116" s="816"/>
      <c r="DP116" s="817"/>
      <c r="DQ116" s="818" t="s">
        <v>140</v>
      </c>
      <c r="DR116" s="816"/>
      <c r="DS116" s="816"/>
      <c r="DT116" s="816"/>
      <c r="DU116" s="817"/>
      <c r="DV116" s="860" t="s">
        <v>440</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460</v>
      </c>
      <c r="Z117" s="933"/>
      <c r="AA117" s="938">
        <v>776028</v>
      </c>
      <c r="AB117" s="939"/>
      <c r="AC117" s="939"/>
      <c r="AD117" s="939"/>
      <c r="AE117" s="940"/>
      <c r="AF117" s="941">
        <v>801248</v>
      </c>
      <c r="AG117" s="939"/>
      <c r="AH117" s="939"/>
      <c r="AI117" s="939"/>
      <c r="AJ117" s="940"/>
      <c r="AK117" s="941">
        <v>829303</v>
      </c>
      <c r="AL117" s="939"/>
      <c r="AM117" s="939"/>
      <c r="AN117" s="939"/>
      <c r="AO117" s="940"/>
      <c r="AP117" s="942"/>
      <c r="AQ117" s="943"/>
      <c r="AR117" s="943"/>
      <c r="AS117" s="943"/>
      <c r="AT117" s="944"/>
      <c r="AU117" s="968"/>
      <c r="AV117" s="969"/>
      <c r="AW117" s="969"/>
      <c r="AX117" s="969"/>
      <c r="AY117" s="969"/>
      <c r="AZ117" s="899" t="s">
        <v>461</v>
      </c>
      <c r="BA117" s="900"/>
      <c r="BB117" s="900"/>
      <c r="BC117" s="900"/>
      <c r="BD117" s="900"/>
      <c r="BE117" s="900"/>
      <c r="BF117" s="900"/>
      <c r="BG117" s="900"/>
      <c r="BH117" s="900"/>
      <c r="BI117" s="900"/>
      <c r="BJ117" s="900"/>
      <c r="BK117" s="900"/>
      <c r="BL117" s="900"/>
      <c r="BM117" s="900"/>
      <c r="BN117" s="900"/>
      <c r="BO117" s="900"/>
      <c r="BP117" s="901"/>
      <c r="BQ117" s="825" t="s">
        <v>440</v>
      </c>
      <c r="BR117" s="826"/>
      <c r="BS117" s="826"/>
      <c r="BT117" s="826"/>
      <c r="BU117" s="826"/>
      <c r="BV117" s="826" t="s">
        <v>440</v>
      </c>
      <c r="BW117" s="826"/>
      <c r="BX117" s="826"/>
      <c r="BY117" s="826"/>
      <c r="BZ117" s="826"/>
      <c r="CA117" s="826" t="s">
        <v>440</v>
      </c>
      <c r="CB117" s="826"/>
      <c r="CC117" s="826"/>
      <c r="CD117" s="826"/>
      <c r="CE117" s="826"/>
      <c r="CF117" s="911" t="s">
        <v>440</v>
      </c>
      <c r="CG117" s="912"/>
      <c r="CH117" s="912"/>
      <c r="CI117" s="912"/>
      <c r="CJ117" s="912"/>
      <c r="CK117" s="963"/>
      <c r="CL117" s="857"/>
      <c r="CM117" s="853" t="s">
        <v>462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140</v>
      </c>
      <c r="DH117" s="816"/>
      <c r="DI117" s="816"/>
      <c r="DJ117" s="816"/>
      <c r="DK117" s="817"/>
      <c r="DL117" s="818" t="s">
        <v>440</v>
      </c>
      <c r="DM117" s="816"/>
      <c r="DN117" s="816"/>
      <c r="DO117" s="816"/>
      <c r="DP117" s="817"/>
      <c r="DQ117" s="818" t="s">
        <v>440</v>
      </c>
      <c r="DR117" s="816"/>
      <c r="DS117" s="816"/>
      <c r="DT117" s="816"/>
      <c r="DU117" s="817"/>
      <c r="DV117" s="860" t="s">
        <v>440</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313</v>
      </c>
      <c r="AL118" s="932"/>
      <c r="AM118" s="932"/>
      <c r="AN118" s="932"/>
      <c r="AO118" s="933"/>
      <c r="AP118" s="935" t="s">
        <v>434</v>
      </c>
      <c r="AQ118" s="936"/>
      <c r="AR118" s="936"/>
      <c r="AS118" s="936"/>
      <c r="AT118" s="937"/>
      <c r="AU118" s="968"/>
      <c r="AV118" s="969"/>
      <c r="AW118" s="969"/>
      <c r="AX118" s="969"/>
      <c r="AY118" s="969"/>
      <c r="AZ118" s="874" t="s">
        <v>463</v>
      </c>
      <c r="BA118" s="875"/>
      <c r="BB118" s="875"/>
      <c r="BC118" s="875"/>
      <c r="BD118" s="875"/>
      <c r="BE118" s="875"/>
      <c r="BF118" s="875"/>
      <c r="BG118" s="875"/>
      <c r="BH118" s="875"/>
      <c r="BI118" s="875"/>
      <c r="BJ118" s="875"/>
      <c r="BK118" s="875"/>
      <c r="BL118" s="875"/>
      <c r="BM118" s="875"/>
      <c r="BN118" s="875"/>
      <c r="BO118" s="875"/>
      <c r="BP118" s="876"/>
      <c r="BQ118" s="915" t="s">
        <v>440</v>
      </c>
      <c r="BR118" s="881"/>
      <c r="BS118" s="881"/>
      <c r="BT118" s="881"/>
      <c r="BU118" s="881"/>
      <c r="BV118" s="881" t="s">
        <v>440</v>
      </c>
      <c r="BW118" s="881"/>
      <c r="BX118" s="881"/>
      <c r="BY118" s="881"/>
      <c r="BZ118" s="881"/>
      <c r="CA118" s="881" t="s">
        <v>440</v>
      </c>
      <c r="CB118" s="881"/>
      <c r="CC118" s="881"/>
      <c r="CD118" s="881"/>
      <c r="CE118" s="881"/>
      <c r="CF118" s="911" t="s">
        <v>440</v>
      </c>
      <c r="CG118" s="912"/>
      <c r="CH118" s="912"/>
      <c r="CI118" s="912"/>
      <c r="CJ118" s="912"/>
      <c r="CK118" s="963"/>
      <c r="CL118" s="857"/>
      <c r="CM118" s="853" t="s">
        <v>464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440</v>
      </c>
      <c r="DH118" s="816"/>
      <c r="DI118" s="816"/>
      <c r="DJ118" s="816"/>
      <c r="DK118" s="817"/>
      <c r="DL118" s="818" t="s">
        <v>440</v>
      </c>
      <c r="DM118" s="816"/>
      <c r="DN118" s="816"/>
      <c r="DO118" s="816"/>
      <c r="DP118" s="817"/>
      <c r="DQ118" s="818" t="s">
        <v>440</v>
      </c>
      <c r="DR118" s="816"/>
      <c r="DS118" s="816"/>
      <c r="DT118" s="816"/>
      <c r="DU118" s="817"/>
      <c r="DV118" s="860" t="s">
        <v>440</v>
      </c>
      <c r="DW118" s="861"/>
      <c r="DX118" s="861"/>
      <c r="DY118" s="861"/>
      <c r="DZ118" s="862"/>
    </row>
    <row r="119" spans="1:130" s="230" customFormat="1" ht="26.25" customHeight="1" x14ac:dyDescent="0.15">
      <c r="A119" s="854" t="s">
        <v>438</v>
      </c>
      <c r="B119" s="855"/>
      <c r="C119" s="896" t="s">
        <v>439</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440</v>
      </c>
      <c r="AB119" s="925"/>
      <c r="AC119" s="925"/>
      <c r="AD119" s="925"/>
      <c r="AE119" s="926"/>
      <c r="AF119" s="927" t="s">
        <v>440</v>
      </c>
      <c r="AG119" s="925"/>
      <c r="AH119" s="925"/>
      <c r="AI119" s="925"/>
      <c r="AJ119" s="926"/>
      <c r="AK119" s="927" t="s">
        <v>440</v>
      </c>
      <c r="AL119" s="925"/>
      <c r="AM119" s="925"/>
      <c r="AN119" s="925"/>
      <c r="AO119" s="926"/>
      <c r="AP119" s="928" t="s">
        <v>440</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465</v>
      </c>
      <c r="BP119" s="914"/>
      <c r="BQ119" s="915">
        <v>11548738</v>
      </c>
      <c r="BR119" s="881"/>
      <c r="BS119" s="881"/>
      <c r="BT119" s="881"/>
      <c r="BU119" s="881"/>
      <c r="BV119" s="881">
        <v>11900478</v>
      </c>
      <c r="BW119" s="881"/>
      <c r="BX119" s="881"/>
      <c r="BY119" s="881"/>
      <c r="BZ119" s="881"/>
      <c r="CA119" s="881">
        <v>11122810</v>
      </c>
      <c r="CB119" s="881"/>
      <c r="CC119" s="881"/>
      <c r="CD119" s="881"/>
      <c r="CE119" s="881"/>
      <c r="CF119" s="784"/>
      <c r="CG119" s="785"/>
      <c r="CH119" s="785"/>
      <c r="CI119" s="785"/>
      <c r="CJ119" s="870"/>
      <c r="CK119" s="964"/>
      <c r="CL119" s="859"/>
      <c r="CM119" s="874" t="s">
        <v>466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440</v>
      </c>
      <c r="DH119" s="800"/>
      <c r="DI119" s="800"/>
      <c r="DJ119" s="800"/>
      <c r="DK119" s="801"/>
      <c r="DL119" s="802" t="s">
        <v>440</v>
      </c>
      <c r="DM119" s="800"/>
      <c r="DN119" s="800"/>
      <c r="DO119" s="800"/>
      <c r="DP119" s="801"/>
      <c r="DQ119" s="802" t="s">
        <v>440</v>
      </c>
      <c r="DR119" s="800"/>
      <c r="DS119" s="800"/>
      <c r="DT119" s="800"/>
      <c r="DU119" s="801"/>
      <c r="DV119" s="884" t="s">
        <v>440</v>
      </c>
      <c r="DW119" s="885"/>
      <c r="DX119" s="885"/>
      <c r="DY119" s="885"/>
      <c r="DZ119" s="886"/>
    </row>
    <row r="120" spans="1:130" s="230" customFormat="1" ht="26.25" customHeight="1" x14ac:dyDescent="0.15">
      <c r="A120" s="856"/>
      <c r="B120" s="857"/>
      <c r="C120" s="853" t="s">
        <v>443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440</v>
      </c>
      <c r="AB120" s="816"/>
      <c r="AC120" s="816"/>
      <c r="AD120" s="816"/>
      <c r="AE120" s="817"/>
      <c r="AF120" s="818" t="s">
        <v>440</v>
      </c>
      <c r="AG120" s="816"/>
      <c r="AH120" s="816"/>
      <c r="AI120" s="816"/>
      <c r="AJ120" s="817"/>
      <c r="AK120" s="818" t="s">
        <v>440</v>
      </c>
      <c r="AL120" s="816"/>
      <c r="AM120" s="816"/>
      <c r="AN120" s="816"/>
      <c r="AO120" s="817"/>
      <c r="AP120" s="860" t="s">
        <v>440</v>
      </c>
      <c r="AQ120" s="861"/>
      <c r="AR120" s="861"/>
      <c r="AS120" s="861"/>
      <c r="AT120" s="862"/>
      <c r="AU120" s="916" t="s">
        <v>467</v>
      </c>
      <c r="AV120" s="917"/>
      <c r="AW120" s="917"/>
      <c r="AX120" s="917"/>
      <c r="AY120" s="918"/>
      <c r="AZ120" s="896" t="s">
        <v>468</v>
      </c>
      <c r="BA120" s="846"/>
      <c r="BB120" s="846"/>
      <c r="BC120" s="846"/>
      <c r="BD120" s="846"/>
      <c r="BE120" s="846"/>
      <c r="BF120" s="846"/>
      <c r="BG120" s="846"/>
      <c r="BH120" s="846"/>
      <c r="BI120" s="846"/>
      <c r="BJ120" s="846"/>
      <c r="BK120" s="846"/>
      <c r="BL120" s="846"/>
      <c r="BM120" s="846"/>
      <c r="BN120" s="846"/>
      <c r="BO120" s="846"/>
      <c r="BP120" s="847"/>
      <c r="BQ120" s="897">
        <v>1521632</v>
      </c>
      <c r="BR120" s="878"/>
      <c r="BS120" s="878"/>
      <c r="BT120" s="878"/>
      <c r="BU120" s="878"/>
      <c r="BV120" s="878">
        <v>1843471</v>
      </c>
      <c r="BW120" s="878"/>
      <c r="BX120" s="878"/>
      <c r="BY120" s="878"/>
      <c r="BZ120" s="878"/>
      <c r="CA120" s="878">
        <v>2138665</v>
      </c>
      <c r="CB120" s="878"/>
      <c r="CC120" s="878"/>
      <c r="CD120" s="878"/>
      <c r="CE120" s="878"/>
      <c r="CF120" s="902">
        <v>51.8</v>
      </c>
      <c r="CG120" s="903"/>
      <c r="CH120" s="903"/>
      <c r="CI120" s="903"/>
      <c r="CJ120" s="903"/>
      <c r="CK120" s="904" t="s">
        <v>469</v>
      </c>
      <c r="CL120" s="888"/>
      <c r="CM120" s="888"/>
      <c r="CN120" s="888"/>
      <c r="CO120" s="889"/>
      <c r="CP120" s="908" t="s">
        <v>470</v>
      </c>
      <c r="CQ120" s="909"/>
      <c r="CR120" s="909"/>
      <c r="CS120" s="909"/>
      <c r="CT120" s="909"/>
      <c r="CU120" s="909"/>
      <c r="CV120" s="909"/>
      <c r="CW120" s="909"/>
      <c r="CX120" s="909"/>
      <c r="CY120" s="909"/>
      <c r="CZ120" s="909"/>
      <c r="DA120" s="909"/>
      <c r="DB120" s="909"/>
      <c r="DC120" s="909"/>
      <c r="DD120" s="909"/>
      <c r="DE120" s="909"/>
      <c r="DF120" s="910"/>
      <c r="DG120" s="897" t="s">
        <v>440</v>
      </c>
      <c r="DH120" s="878"/>
      <c r="DI120" s="878"/>
      <c r="DJ120" s="878"/>
      <c r="DK120" s="878"/>
      <c r="DL120" s="878">
        <v>2461354</v>
      </c>
      <c r="DM120" s="878"/>
      <c r="DN120" s="878"/>
      <c r="DO120" s="878"/>
      <c r="DP120" s="878"/>
      <c r="DQ120" s="878">
        <v>2132940</v>
      </c>
      <c r="DR120" s="878"/>
      <c r="DS120" s="878"/>
      <c r="DT120" s="878"/>
      <c r="DU120" s="878"/>
      <c r="DV120" s="879">
        <v>51.6</v>
      </c>
      <c r="DW120" s="879"/>
      <c r="DX120" s="879"/>
      <c r="DY120" s="879"/>
      <c r="DZ120" s="880"/>
    </row>
    <row r="121" spans="1:130" s="230" customFormat="1" ht="26.25" customHeight="1" x14ac:dyDescent="0.15">
      <c r="A121" s="856"/>
      <c r="B121" s="857"/>
      <c r="C121" s="899" t="s">
        <v>471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440</v>
      </c>
      <c r="AB121" s="816"/>
      <c r="AC121" s="816"/>
      <c r="AD121" s="816"/>
      <c r="AE121" s="817"/>
      <c r="AF121" s="818" t="s">
        <v>440</v>
      </c>
      <c r="AG121" s="816"/>
      <c r="AH121" s="816"/>
      <c r="AI121" s="816"/>
      <c r="AJ121" s="817"/>
      <c r="AK121" s="818" t="s">
        <v>440</v>
      </c>
      <c r="AL121" s="816"/>
      <c r="AM121" s="816"/>
      <c r="AN121" s="816"/>
      <c r="AO121" s="817"/>
      <c r="AP121" s="860" t="s">
        <v>440</v>
      </c>
      <c r="AQ121" s="861"/>
      <c r="AR121" s="861"/>
      <c r="AS121" s="861"/>
      <c r="AT121" s="862"/>
      <c r="AU121" s="919"/>
      <c r="AV121" s="920"/>
      <c r="AW121" s="920"/>
      <c r="AX121" s="920"/>
      <c r="AY121" s="921"/>
      <c r="AZ121" s="853" t="s">
        <v>472</v>
      </c>
      <c r="BA121" s="788"/>
      <c r="BB121" s="788"/>
      <c r="BC121" s="788"/>
      <c r="BD121" s="788"/>
      <c r="BE121" s="788"/>
      <c r="BF121" s="788"/>
      <c r="BG121" s="788"/>
      <c r="BH121" s="788"/>
      <c r="BI121" s="788"/>
      <c r="BJ121" s="788"/>
      <c r="BK121" s="788"/>
      <c r="BL121" s="788"/>
      <c r="BM121" s="788"/>
      <c r="BN121" s="788"/>
      <c r="BO121" s="788"/>
      <c r="BP121" s="789"/>
      <c r="BQ121" s="825">
        <v>225277</v>
      </c>
      <c r="BR121" s="826"/>
      <c r="BS121" s="826"/>
      <c r="BT121" s="826"/>
      <c r="BU121" s="826"/>
      <c r="BV121" s="826">
        <v>211875</v>
      </c>
      <c r="BW121" s="826"/>
      <c r="BX121" s="826"/>
      <c r="BY121" s="826"/>
      <c r="BZ121" s="826"/>
      <c r="CA121" s="826">
        <v>179818</v>
      </c>
      <c r="CB121" s="826"/>
      <c r="CC121" s="826"/>
      <c r="CD121" s="826"/>
      <c r="CE121" s="826"/>
      <c r="CF121" s="911">
        <v>4.4000000000000004</v>
      </c>
      <c r="CG121" s="912"/>
      <c r="CH121" s="912"/>
      <c r="CI121" s="912"/>
      <c r="CJ121" s="912"/>
      <c r="CK121" s="905"/>
      <c r="CL121" s="891"/>
      <c r="CM121" s="891"/>
      <c r="CN121" s="891"/>
      <c r="CO121" s="892"/>
      <c r="CP121" s="871" t="s">
        <v>473</v>
      </c>
      <c r="CQ121" s="872"/>
      <c r="CR121" s="872"/>
      <c r="CS121" s="872"/>
      <c r="CT121" s="872"/>
      <c r="CU121" s="872"/>
      <c r="CV121" s="872"/>
      <c r="CW121" s="872"/>
      <c r="CX121" s="872"/>
      <c r="CY121" s="872"/>
      <c r="CZ121" s="872"/>
      <c r="DA121" s="872"/>
      <c r="DB121" s="872"/>
      <c r="DC121" s="872"/>
      <c r="DD121" s="872"/>
      <c r="DE121" s="872"/>
      <c r="DF121" s="873"/>
      <c r="DG121" s="825" t="s">
        <v>440</v>
      </c>
      <c r="DH121" s="826"/>
      <c r="DI121" s="826"/>
      <c r="DJ121" s="826"/>
      <c r="DK121" s="826"/>
      <c r="DL121" s="826" t="s">
        <v>440</v>
      </c>
      <c r="DM121" s="826"/>
      <c r="DN121" s="826"/>
      <c r="DO121" s="826"/>
      <c r="DP121" s="826"/>
      <c r="DQ121" s="826" t="s">
        <v>440</v>
      </c>
      <c r="DR121" s="826"/>
      <c r="DS121" s="826"/>
      <c r="DT121" s="826"/>
      <c r="DU121" s="826"/>
      <c r="DV121" s="832" t="s">
        <v>440</v>
      </c>
      <c r="DW121" s="832"/>
      <c r="DX121" s="832"/>
      <c r="DY121" s="832"/>
      <c r="DZ121" s="833"/>
    </row>
    <row r="122" spans="1:130" s="230" customFormat="1" ht="26.25" customHeight="1" x14ac:dyDescent="0.15">
      <c r="A122" s="856"/>
      <c r="B122" s="857"/>
      <c r="C122" s="853" t="s">
        <v>453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440</v>
      </c>
      <c r="AB122" s="816"/>
      <c r="AC122" s="816"/>
      <c r="AD122" s="816"/>
      <c r="AE122" s="817"/>
      <c r="AF122" s="818" t="s">
        <v>440</v>
      </c>
      <c r="AG122" s="816"/>
      <c r="AH122" s="816"/>
      <c r="AI122" s="816"/>
      <c r="AJ122" s="817"/>
      <c r="AK122" s="818" t="s">
        <v>440</v>
      </c>
      <c r="AL122" s="816"/>
      <c r="AM122" s="816"/>
      <c r="AN122" s="816"/>
      <c r="AO122" s="817"/>
      <c r="AP122" s="860" t="s">
        <v>440</v>
      </c>
      <c r="AQ122" s="861"/>
      <c r="AR122" s="861"/>
      <c r="AS122" s="861"/>
      <c r="AT122" s="862"/>
      <c r="AU122" s="919"/>
      <c r="AV122" s="920"/>
      <c r="AW122" s="920"/>
      <c r="AX122" s="920"/>
      <c r="AY122" s="921"/>
      <c r="AZ122" s="874" t="s">
        <v>474</v>
      </c>
      <c r="BA122" s="875"/>
      <c r="BB122" s="875"/>
      <c r="BC122" s="875"/>
      <c r="BD122" s="875"/>
      <c r="BE122" s="875"/>
      <c r="BF122" s="875"/>
      <c r="BG122" s="875"/>
      <c r="BH122" s="875"/>
      <c r="BI122" s="875"/>
      <c r="BJ122" s="875"/>
      <c r="BK122" s="875"/>
      <c r="BL122" s="875"/>
      <c r="BM122" s="875"/>
      <c r="BN122" s="875"/>
      <c r="BO122" s="875"/>
      <c r="BP122" s="876"/>
      <c r="BQ122" s="915">
        <v>5779819</v>
      </c>
      <c r="BR122" s="881"/>
      <c r="BS122" s="881"/>
      <c r="BT122" s="881"/>
      <c r="BU122" s="881"/>
      <c r="BV122" s="881">
        <v>5576379</v>
      </c>
      <c r="BW122" s="881"/>
      <c r="BX122" s="881"/>
      <c r="BY122" s="881"/>
      <c r="BZ122" s="881"/>
      <c r="CA122" s="881">
        <v>5410352</v>
      </c>
      <c r="CB122" s="881"/>
      <c r="CC122" s="881"/>
      <c r="CD122" s="881"/>
      <c r="CE122" s="881"/>
      <c r="CF122" s="882">
        <v>131</v>
      </c>
      <c r="CG122" s="883"/>
      <c r="CH122" s="883"/>
      <c r="CI122" s="883"/>
      <c r="CJ122" s="883"/>
      <c r="CK122" s="905"/>
      <c r="CL122" s="891"/>
      <c r="CM122" s="891"/>
      <c r="CN122" s="891"/>
      <c r="CO122" s="892"/>
      <c r="CP122" s="871" t="s">
        <v>475</v>
      </c>
      <c r="CQ122" s="872"/>
      <c r="CR122" s="872"/>
      <c r="CS122" s="872"/>
      <c r="CT122" s="872"/>
      <c r="CU122" s="872"/>
      <c r="CV122" s="872"/>
      <c r="CW122" s="872"/>
      <c r="CX122" s="872"/>
      <c r="CY122" s="872"/>
      <c r="CZ122" s="872"/>
      <c r="DA122" s="872"/>
      <c r="DB122" s="872"/>
      <c r="DC122" s="872"/>
      <c r="DD122" s="872"/>
      <c r="DE122" s="872"/>
      <c r="DF122" s="873"/>
      <c r="DG122" s="825" t="s">
        <v>476</v>
      </c>
      <c r="DH122" s="826"/>
      <c r="DI122" s="826"/>
      <c r="DJ122" s="826"/>
      <c r="DK122" s="826"/>
      <c r="DL122" s="826" t="s">
        <v>440</v>
      </c>
      <c r="DM122" s="826"/>
      <c r="DN122" s="826"/>
      <c r="DO122" s="826"/>
      <c r="DP122" s="826"/>
      <c r="DQ122" s="826" t="s">
        <v>440</v>
      </c>
      <c r="DR122" s="826"/>
      <c r="DS122" s="826"/>
      <c r="DT122" s="826"/>
      <c r="DU122" s="826"/>
      <c r="DV122" s="832" t="s">
        <v>440</v>
      </c>
      <c r="DW122" s="832"/>
      <c r="DX122" s="832"/>
      <c r="DY122" s="832"/>
      <c r="DZ122" s="833"/>
    </row>
    <row r="123" spans="1:130" s="230" customFormat="1" ht="26.25" customHeight="1" x14ac:dyDescent="0.15">
      <c r="A123" s="856"/>
      <c r="B123" s="857"/>
      <c r="C123" s="853"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440</v>
      </c>
      <c r="AB123" s="816"/>
      <c r="AC123" s="816"/>
      <c r="AD123" s="816"/>
      <c r="AE123" s="817"/>
      <c r="AF123" s="818" t="s">
        <v>476</v>
      </c>
      <c r="AG123" s="816"/>
      <c r="AH123" s="816"/>
      <c r="AI123" s="816"/>
      <c r="AJ123" s="817"/>
      <c r="AK123" s="818" t="s">
        <v>440</v>
      </c>
      <c r="AL123" s="816"/>
      <c r="AM123" s="816"/>
      <c r="AN123" s="816"/>
      <c r="AO123" s="817"/>
      <c r="AP123" s="860" t="s">
        <v>440</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477</v>
      </c>
      <c r="BP123" s="914"/>
      <c r="BQ123" s="868">
        <v>7526728</v>
      </c>
      <c r="BR123" s="869"/>
      <c r="BS123" s="869"/>
      <c r="BT123" s="869"/>
      <c r="BU123" s="869"/>
      <c r="BV123" s="869">
        <v>7631725</v>
      </c>
      <c r="BW123" s="869"/>
      <c r="BX123" s="869"/>
      <c r="BY123" s="869"/>
      <c r="BZ123" s="869"/>
      <c r="CA123" s="869">
        <v>7728835</v>
      </c>
      <c r="CB123" s="869"/>
      <c r="CC123" s="869"/>
      <c r="CD123" s="869"/>
      <c r="CE123" s="869"/>
      <c r="CF123" s="784"/>
      <c r="CG123" s="785"/>
      <c r="CH123" s="785"/>
      <c r="CI123" s="785"/>
      <c r="CJ123" s="870"/>
      <c r="CK123" s="905"/>
      <c r="CL123" s="891"/>
      <c r="CM123" s="891"/>
      <c r="CN123" s="891"/>
      <c r="CO123" s="892"/>
      <c r="CP123" s="871" t="s">
        <v>478</v>
      </c>
      <c r="CQ123" s="872"/>
      <c r="CR123" s="872"/>
      <c r="CS123" s="872"/>
      <c r="CT123" s="872"/>
      <c r="CU123" s="872"/>
      <c r="CV123" s="872"/>
      <c r="CW123" s="872"/>
      <c r="CX123" s="872"/>
      <c r="CY123" s="872"/>
      <c r="CZ123" s="872"/>
      <c r="DA123" s="872"/>
      <c r="DB123" s="872"/>
      <c r="DC123" s="872"/>
      <c r="DD123" s="872"/>
      <c r="DE123" s="872"/>
      <c r="DF123" s="873"/>
      <c r="DG123" s="815" t="s">
        <v>440</v>
      </c>
      <c r="DH123" s="816"/>
      <c r="DI123" s="816"/>
      <c r="DJ123" s="816"/>
      <c r="DK123" s="817"/>
      <c r="DL123" s="818" t="s">
        <v>440</v>
      </c>
      <c r="DM123" s="816"/>
      <c r="DN123" s="816"/>
      <c r="DO123" s="816"/>
      <c r="DP123" s="817"/>
      <c r="DQ123" s="818" t="s">
        <v>440</v>
      </c>
      <c r="DR123" s="816"/>
      <c r="DS123" s="816"/>
      <c r="DT123" s="816"/>
      <c r="DU123" s="817"/>
      <c r="DV123" s="860" t="s">
        <v>440</v>
      </c>
      <c r="DW123" s="861"/>
      <c r="DX123" s="861"/>
      <c r="DY123" s="861"/>
      <c r="DZ123" s="862"/>
    </row>
    <row r="124" spans="1:130" s="230" customFormat="1" ht="26.25" customHeight="1" thickBot="1" x14ac:dyDescent="0.2">
      <c r="A124" s="856"/>
      <c r="B124" s="857"/>
      <c r="C124" s="853" t="s">
        <v>462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440</v>
      </c>
      <c r="AB124" s="816"/>
      <c r="AC124" s="816"/>
      <c r="AD124" s="816"/>
      <c r="AE124" s="817"/>
      <c r="AF124" s="818" t="s">
        <v>440</v>
      </c>
      <c r="AG124" s="816"/>
      <c r="AH124" s="816"/>
      <c r="AI124" s="816"/>
      <c r="AJ124" s="817"/>
      <c r="AK124" s="818" t="s">
        <v>440</v>
      </c>
      <c r="AL124" s="816"/>
      <c r="AM124" s="816"/>
      <c r="AN124" s="816"/>
      <c r="AO124" s="817"/>
      <c r="AP124" s="860" t="s">
        <v>440</v>
      </c>
      <c r="AQ124" s="861"/>
      <c r="AR124" s="861"/>
      <c r="AS124" s="861"/>
      <c r="AT124" s="862"/>
      <c r="AU124" s="863" t="s">
        <v>479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106</v>
      </c>
      <c r="BR124" s="867"/>
      <c r="BS124" s="867"/>
      <c r="BT124" s="867"/>
      <c r="BU124" s="867"/>
      <c r="BV124" s="867">
        <v>101.8</v>
      </c>
      <c r="BW124" s="867"/>
      <c r="BX124" s="867"/>
      <c r="BY124" s="867"/>
      <c r="BZ124" s="867"/>
      <c r="CA124" s="867">
        <v>82.1</v>
      </c>
      <c r="CB124" s="867"/>
      <c r="CC124" s="867"/>
      <c r="CD124" s="867"/>
      <c r="CE124" s="867"/>
      <c r="CF124" s="762"/>
      <c r="CG124" s="763"/>
      <c r="CH124" s="763"/>
      <c r="CI124" s="763"/>
      <c r="CJ124" s="898"/>
      <c r="CK124" s="906"/>
      <c r="CL124" s="906"/>
      <c r="CM124" s="906"/>
      <c r="CN124" s="906"/>
      <c r="CO124" s="907"/>
      <c r="CP124" s="871" t="s">
        <v>480</v>
      </c>
      <c r="CQ124" s="872"/>
      <c r="CR124" s="872"/>
      <c r="CS124" s="872"/>
      <c r="CT124" s="872"/>
      <c r="CU124" s="872"/>
      <c r="CV124" s="872"/>
      <c r="CW124" s="872"/>
      <c r="CX124" s="872"/>
      <c r="CY124" s="872"/>
      <c r="CZ124" s="872"/>
      <c r="DA124" s="872"/>
      <c r="DB124" s="872"/>
      <c r="DC124" s="872"/>
      <c r="DD124" s="872"/>
      <c r="DE124" s="872"/>
      <c r="DF124" s="873"/>
      <c r="DG124" s="799">
        <v>2374290</v>
      </c>
      <c r="DH124" s="800"/>
      <c r="DI124" s="800"/>
      <c r="DJ124" s="800"/>
      <c r="DK124" s="801"/>
      <c r="DL124" s="802" t="s">
        <v>440</v>
      </c>
      <c r="DM124" s="800"/>
      <c r="DN124" s="800"/>
      <c r="DO124" s="800"/>
      <c r="DP124" s="801"/>
      <c r="DQ124" s="802" t="s">
        <v>440</v>
      </c>
      <c r="DR124" s="800"/>
      <c r="DS124" s="800"/>
      <c r="DT124" s="800"/>
      <c r="DU124" s="801"/>
      <c r="DV124" s="884" t="s">
        <v>481</v>
      </c>
      <c r="DW124" s="885"/>
      <c r="DX124" s="885"/>
      <c r="DY124" s="885"/>
      <c r="DZ124" s="886"/>
    </row>
    <row r="125" spans="1:130" s="230" customFormat="1" ht="26.25" customHeight="1" x14ac:dyDescent="0.15">
      <c r="A125" s="856"/>
      <c r="B125" s="857"/>
      <c r="C125" s="853" t="s">
        <v>464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440</v>
      </c>
      <c r="AB125" s="816"/>
      <c r="AC125" s="816"/>
      <c r="AD125" s="816"/>
      <c r="AE125" s="817"/>
      <c r="AF125" s="818" t="s">
        <v>440</v>
      </c>
      <c r="AG125" s="816"/>
      <c r="AH125" s="816"/>
      <c r="AI125" s="816"/>
      <c r="AJ125" s="817"/>
      <c r="AK125" s="818" t="s">
        <v>140</v>
      </c>
      <c r="AL125" s="816"/>
      <c r="AM125" s="816"/>
      <c r="AN125" s="816"/>
      <c r="AO125" s="817"/>
      <c r="AP125" s="860" t="s">
        <v>440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482</v>
      </c>
      <c r="CL125" s="888"/>
      <c r="CM125" s="888"/>
      <c r="CN125" s="888"/>
      <c r="CO125" s="889"/>
      <c r="CP125" s="896" t="s">
        <v>483</v>
      </c>
      <c r="CQ125" s="846"/>
      <c r="CR125" s="846"/>
      <c r="CS125" s="846"/>
      <c r="CT125" s="846"/>
      <c r="CU125" s="846"/>
      <c r="CV125" s="846"/>
      <c r="CW125" s="846"/>
      <c r="CX125" s="846"/>
      <c r="CY125" s="846"/>
      <c r="CZ125" s="846"/>
      <c r="DA125" s="846"/>
      <c r="DB125" s="846"/>
      <c r="DC125" s="846"/>
      <c r="DD125" s="846"/>
      <c r="DE125" s="846"/>
      <c r="DF125" s="847"/>
      <c r="DG125" s="897" t="s">
        <v>440</v>
      </c>
      <c r="DH125" s="878"/>
      <c r="DI125" s="878"/>
      <c r="DJ125" s="878"/>
      <c r="DK125" s="878"/>
      <c r="DL125" s="878" t="s">
        <v>440</v>
      </c>
      <c r="DM125" s="878"/>
      <c r="DN125" s="878"/>
      <c r="DO125" s="878"/>
      <c r="DP125" s="878"/>
      <c r="DQ125" s="878" t="s">
        <v>440</v>
      </c>
      <c r="DR125" s="878"/>
      <c r="DS125" s="878"/>
      <c r="DT125" s="878"/>
      <c r="DU125" s="878"/>
      <c r="DV125" s="879" t="s">
        <v>140</v>
      </c>
      <c r="DW125" s="879"/>
      <c r="DX125" s="879"/>
      <c r="DY125" s="879"/>
      <c r="DZ125" s="880"/>
    </row>
    <row r="126" spans="1:130" s="230" customFormat="1" ht="26.25" customHeight="1" thickBot="1" x14ac:dyDescent="0.2">
      <c r="A126" s="856"/>
      <c r="B126" s="857"/>
      <c r="C126" s="853" t="s">
        <v>466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440</v>
      </c>
      <c r="AB126" s="816"/>
      <c r="AC126" s="816"/>
      <c r="AD126" s="816"/>
      <c r="AE126" s="817"/>
      <c r="AF126" s="818" t="s">
        <v>440</v>
      </c>
      <c r="AG126" s="816"/>
      <c r="AH126" s="816"/>
      <c r="AI126" s="816"/>
      <c r="AJ126" s="817"/>
      <c r="AK126" s="818" t="s">
        <v>440</v>
      </c>
      <c r="AL126" s="816"/>
      <c r="AM126" s="816"/>
      <c r="AN126" s="816"/>
      <c r="AO126" s="817"/>
      <c r="AP126" s="860" t="s">
        <v>440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484</v>
      </c>
      <c r="CQ126" s="788"/>
      <c r="CR126" s="788"/>
      <c r="CS126" s="788"/>
      <c r="CT126" s="788"/>
      <c r="CU126" s="788"/>
      <c r="CV126" s="788"/>
      <c r="CW126" s="788"/>
      <c r="CX126" s="788"/>
      <c r="CY126" s="788"/>
      <c r="CZ126" s="788"/>
      <c r="DA126" s="788"/>
      <c r="DB126" s="788"/>
      <c r="DC126" s="788"/>
      <c r="DD126" s="788"/>
      <c r="DE126" s="788"/>
      <c r="DF126" s="789"/>
      <c r="DG126" s="825" t="s">
        <v>440</v>
      </c>
      <c r="DH126" s="826"/>
      <c r="DI126" s="826"/>
      <c r="DJ126" s="826"/>
      <c r="DK126" s="826"/>
      <c r="DL126" s="826" t="s">
        <v>440</v>
      </c>
      <c r="DM126" s="826"/>
      <c r="DN126" s="826"/>
      <c r="DO126" s="826"/>
      <c r="DP126" s="826"/>
      <c r="DQ126" s="826" t="s">
        <v>140</v>
      </c>
      <c r="DR126" s="826"/>
      <c r="DS126" s="826"/>
      <c r="DT126" s="826"/>
      <c r="DU126" s="826"/>
      <c r="DV126" s="832" t="s">
        <v>440</v>
      </c>
      <c r="DW126" s="832"/>
      <c r="DX126" s="832"/>
      <c r="DY126" s="832"/>
      <c r="DZ126" s="833"/>
    </row>
    <row r="127" spans="1:130" s="230" customFormat="1" ht="26.25" customHeight="1" x14ac:dyDescent="0.15">
      <c r="A127" s="858"/>
      <c r="B127" s="859"/>
      <c r="C127" s="874" t="s">
        <v>485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140</v>
      </c>
      <c r="AB127" s="816"/>
      <c r="AC127" s="816"/>
      <c r="AD127" s="816"/>
      <c r="AE127" s="817"/>
      <c r="AF127" s="818" t="s">
        <v>481</v>
      </c>
      <c r="AG127" s="816"/>
      <c r="AH127" s="816"/>
      <c r="AI127" s="816"/>
      <c r="AJ127" s="817"/>
      <c r="AK127" s="818" t="s">
        <v>440</v>
      </c>
      <c r="AL127" s="816"/>
      <c r="AM127" s="816"/>
      <c r="AN127" s="816"/>
      <c r="AO127" s="817"/>
      <c r="AP127" s="860" t="s">
        <v>440</v>
      </c>
      <c r="AQ127" s="861"/>
      <c r="AR127" s="861"/>
      <c r="AS127" s="861"/>
      <c r="AT127" s="862"/>
      <c r="AU127" s="232"/>
      <c r="AV127" s="232"/>
      <c r="AW127" s="232"/>
      <c r="AX127" s="877" t="s">
        <v>486</v>
      </c>
      <c r="AY127" s="850"/>
      <c r="AZ127" s="850"/>
      <c r="BA127" s="850"/>
      <c r="BB127" s="850"/>
      <c r="BC127" s="850"/>
      <c r="BD127" s="850"/>
      <c r="BE127" s="851"/>
      <c r="BF127" s="849" t="s">
        <v>487</v>
      </c>
      <c r="BG127" s="850"/>
      <c r="BH127" s="850"/>
      <c r="BI127" s="850"/>
      <c r="BJ127" s="850"/>
      <c r="BK127" s="850"/>
      <c r="BL127" s="851"/>
      <c r="BM127" s="849" t="s">
        <v>488</v>
      </c>
      <c r="BN127" s="850"/>
      <c r="BO127" s="850"/>
      <c r="BP127" s="850"/>
      <c r="BQ127" s="850"/>
      <c r="BR127" s="850"/>
      <c r="BS127" s="851"/>
      <c r="BT127" s="849" t="s">
        <v>489</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490</v>
      </c>
      <c r="CQ127" s="788"/>
      <c r="CR127" s="788"/>
      <c r="CS127" s="788"/>
      <c r="CT127" s="788"/>
      <c r="CU127" s="788"/>
      <c r="CV127" s="788"/>
      <c r="CW127" s="788"/>
      <c r="CX127" s="788"/>
      <c r="CY127" s="788"/>
      <c r="CZ127" s="788"/>
      <c r="DA127" s="788"/>
      <c r="DB127" s="788"/>
      <c r="DC127" s="788"/>
      <c r="DD127" s="788"/>
      <c r="DE127" s="788"/>
      <c r="DF127" s="789"/>
      <c r="DG127" s="825" t="s">
        <v>440</v>
      </c>
      <c r="DH127" s="826"/>
      <c r="DI127" s="826"/>
      <c r="DJ127" s="826"/>
      <c r="DK127" s="826"/>
      <c r="DL127" s="826" t="s">
        <v>440</v>
      </c>
      <c r="DM127" s="826"/>
      <c r="DN127" s="826"/>
      <c r="DO127" s="826"/>
      <c r="DP127" s="826"/>
      <c r="DQ127" s="826" t="s">
        <v>440</v>
      </c>
      <c r="DR127" s="826"/>
      <c r="DS127" s="826"/>
      <c r="DT127" s="826"/>
      <c r="DU127" s="826"/>
      <c r="DV127" s="832" t="s">
        <v>440</v>
      </c>
      <c r="DW127" s="832"/>
      <c r="DX127" s="832"/>
      <c r="DY127" s="832"/>
      <c r="DZ127" s="833"/>
    </row>
    <row r="128" spans="1:130" s="230" customFormat="1" ht="26.25" customHeight="1" thickBot="1" x14ac:dyDescent="0.2">
      <c r="A128" s="834" t="s">
        <v>491</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492</v>
      </c>
      <c r="X128" s="836"/>
      <c r="Y128" s="836"/>
      <c r="Z128" s="837"/>
      <c r="AA128" s="838">
        <v>22526</v>
      </c>
      <c r="AB128" s="839"/>
      <c r="AC128" s="839"/>
      <c r="AD128" s="839"/>
      <c r="AE128" s="840"/>
      <c r="AF128" s="841">
        <v>19507</v>
      </c>
      <c r="AG128" s="839"/>
      <c r="AH128" s="839"/>
      <c r="AI128" s="839"/>
      <c r="AJ128" s="840"/>
      <c r="AK128" s="841">
        <v>19420</v>
      </c>
      <c r="AL128" s="839"/>
      <c r="AM128" s="839"/>
      <c r="AN128" s="839"/>
      <c r="AO128" s="840"/>
      <c r="AP128" s="842"/>
      <c r="AQ128" s="843"/>
      <c r="AR128" s="843"/>
      <c r="AS128" s="843"/>
      <c r="AT128" s="844"/>
      <c r="AU128" s="232"/>
      <c r="AV128" s="232"/>
      <c r="AW128" s="232"/>
      <c r="AX128" s="845" t="s">
        <v>493</v>
      </c>
      <c r="AY128" s="846"/>
      <c r="AZ128" s="846"/>
      <c r="BA128" s="846"/>
      <c r="BB128" s="846"/>
      <c r="BC128" s="846"/>
      <c r="BD128" s="846"/>
      <c r="BE128" s="847"/>
      <c r="BF128" s="822" t="s">
        <v>476</v>
      </c>
      <c r="BG128" s="823"/>
      <c r="BH128" s="823"/>
      <c r="BI128" s="823"/>
      <c r="BJ128" s="823"/>
      <c r="BK128" s="823"/>
      <c r="BL128" s="848"/>
      <c r="BM128" s="822">
        <v>15</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494</v>
      </c>
      <c r="CQ128" s="766"/>
      <c r="CR128" s="766"/>
      <c r="CS128" s="766"/>
      <c r="CT128" s="766"/>
      <c r="CU128" s="766"/>
      <c r="CV128" s="766"/>
      <c r="CW128" s="766"/>
      <c r="CX128" s="766"/>
      <c r="CY128" s="766"/>
      <c r="CZ128" s="766"/>
      <c r="DA128" s="766"/>
      <c r="DB128" s="766"/>
      <c r="DC128" s="766"/>
      <c r="DD128" s="766"/>
      <c r="DE128" s="766"/>
      <c r="DF128" s="767"/>
      <c r="DG128" s="828" t="s">
        <v>481</v>
      </c>
      <c r="DH128" s="829"/>
      <c r="DI128" s="829"/>
      <c r="DJ128" s="829"/>
      <c r="DK128" s="829"/>
      <c r="DL128" s="829" t="s">
        <v>440</v>
      </c>
      <c r="DM128" s="829"/>
      <c r="DN128" s="829"/>
      <c r="DO128" s="829"/>
      <c r="DP128" s="829"/>
      <c r="DQ128" s="829" t="s">
        <v>440</v>
      </c>
      <c r="DR128" s="829"/>
      <c r="DS128" s="829"/>
      <c r="DT128" s="829"/>
      <c r="DU128" s="829"/>
      <c r="DV128" s="830" t="s">
        <v>440</v>
      </c>
      <c r="DW128" s="830"/>
      <c r="DX128" s="830"/>
      <c r="DY128" s="830"/>
      <c r="DZ128" s="831"/>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495</v>
      </c>
      <c r="X129" s="813"/>
      <c r="Y129" s="813"/>
      <c r="Z129" s="814"/>
      <c r="AA129" s="815">
        <v>4283811</v>
      </c>
      <c r="AB129" s="816"/>
      <c r="AC129" s="816"/>
      <c r="AD129" s="816"/>
      <c r="AE129" s="817"/>
      <c r="AF129" s="818">
        <v>4687410</v>
      </c>
      <c r="AG129" s="816"/>
      <c r="AH129" s="816"/>
      <c r="AI129" s="816"/>
      <c r="AJ129" s="817"/>
      <c r="AK129" s="818">
        <v>4584509</v>
      </c>
      <c r="AL129" s="816"/>
      <c r="AM129" s="816"/>
      <c r="AN129" s="816"/>
      <c r="AO129" s="817"/>
      <c r="AP129" s="819"/>
      <c r="AQ129" s="820"/>
      <c r="AR129" s="820"/>
      <c r="AS129" s="820"/>
      <c r="AT129" s="821"/>
      <c r="AU129" s="233"/>
      <c r="AV129" s="233"/>
      <c r="AW129" s="233"/>
      <c r="AX129" s="787" t="s">
        <v>496</v>
      </c>
      <c r="AY129" s="788"/>
      <c r="AZ129" s="788"/>
      <c r="BA129" s="788"/>
      <c r="BB129" s="788"/>
      <c r="BC129" s="788"/>
      <c r="BD129" s="788"/>
      <c r="BE129" s="789"/>
      <c r="BF129" s="806" t="s">
        <v>440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498</v>
      </c>
      <c r="X130" s="813"/>
      <c r="Y130" s="813"/>
      <c r="Z130" s="814"/>
      <c r="AA130" s="815">
        <v>491568</v>
      </c>
      <c r="AB130" s="816"/>
      <c r="AC130" s="816"/>
      <c r="AD130" s="816"/>
      <c r="AE130" s="817"/>
      <c r="AF130" s="818">
        <v>494569</v>
      </c>
      <c r="AG130" s="816"/>
      <c r="AH130" s="816"/>
      <c r="AI130" s="816"/>
      <c r="AJ130" s="817"/>
      <c r="AK130" s="818">
        <v>453393</v>
      </c>
      <c r="AL130" s="816"/>
      <c r="AM130" s="816"/>
      <c r="AN130" s="816"/>
      <c r="AO130" s="817"/>
      <c r="AP130" s="819"/>
      <c r="AQ130" s="820"/>
      <c r="AR130" s="820"/>
      <c r="AS130" s="820"/>
      <c r="AT130" s="821"/>
      <c r="AU130" s="233"/>
      <c r="AV130" s="233"/>
      <c r="AW130" s="233"/>
      <c r="AX130" s="787" t="s">
        <v>499</v>
      </c>
      <c r="AY130" s="788"/>
      <c r="AZ130" s="788"/>
      <c r="BA130" s="788"/>
      <c r="BB130" s="788"/>
      <c r="BC130" s="788"/>
      <c r="BD130" s="788"/>
      <c r="BE130" s="789"/>
      <c r="BF130" s="790">
        <v>7.4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500</v>
      </c>
      <c r="X131" s="797"/>
      <c r="Y131" s="797"/>
      <c r="Z131" s="798"/>
      <c r="AA131" s="799">
        <v>3792243</v>
      </c>
      <c r="AB131" s="800"/>
      <c r="AC131" s="800"/>
      <c r="AD131" s="800"/>
      <c r="AE131" s="801"/>
      <c r="AF131" s="802">
        <v>4192841</v>
      </c>
      <c r="AG131" s="800"/>
      <c r="AH131" s="800"/>
      <c r="AI131" s="800"/>
      <c r="AJ131" s="801"/>
      <c r="AK131" s="802">
        <v>4131116</v>
      </c>
      <c r="AL131" s="800"/>
      <c r="AM131" s="800"/>
      <c r="AN131" s="800"/>
      <c r="AO131" s="801"/>
      <c r="AP131" s="803"/>
      <c r="AQ131" s="804"/>
      <c r="AR131" s="804"/>
      <c r="AS131" s="804"/>
      <c r="AT131" s="805"/>
      <c r="AU131" s="233"/>
      <c r="AV131" s="233"/>
      <c r="AW131" s="233"/>
      <c r="AX131" s="765" t="s">
        <v>501</v>
      </c>
      <c r="AY131" s="766"/>
      <c r="AZ131" s="766"/>
      <c r="BA131" s="766"/>
      <c r="BB131" s="766"/>
      <c r="BC131" s="766"/>
      <c r="BD131" s="766"/>
      <c r="BE131" s="767"/>
      <c r="BF131" s="768">
        <v>82.1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503</v>
      </c>
      <c r="W132" s="778"/>
      <c r="X132" s="778"/>
      <c r="Y132" s="778"/>
      <c r="Z132" s="779"/>
      <c r="AA132" s="780">
        <v>6.9070893050000004</v>
      </c>
      <c r="AB132" s="781"/>
      <c r="AC132" s="781"/>
      <c r="AD132" s="781"/>
      <c r="AE132" s="782"/>
      <c r="AF132" s="783">
        <v>6.8491030310000003</v>
      </c>
      <c r="AG132" s="781"/>
      <c r="AH132" s="781"/>
      <c r="AI132" s="781"/>
      <c r="AJ132" s="782"/>
      <c r="AK132" s="783">
        <v>8.6293873130000005</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504</v>
      </c>
      <c r="W133" s="757"/>
      <c r="X133" s="757"/>
      <c r="Y133" s="757"/>
      <c r="Z133" s="758"/>
      <c r="AA133" s="759">
        <v>6.2</v>
      </c>
      <c r="AB133" s="760"/>
      <c r="AC133" s="760"/>
      <c r="AD133" s="760"/>
      <c r="AE133" s="761"/>
      <c r="AF133" s="759">
        <v>6.5</v>
      </c>
      <c r="AG133" s="760"/>
      <c r="AH133" s="760"/>
      <c r="AI133" s="760"/>
      <c r="AJ133" s="761"/>
      <c r="AK133" s="759">
        <v>7.4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jVlgJ7BSrVSBdWu7qKuZOrp4Q0I0s4mgwvxe4+li1ZJ2M6PezaBURntjrNj+C1G4CAh6VaG7Rqn2rpB+XJZjQ==" saltValue="zUEwgIj8XcP0bVyMEiFY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7" zoomScale="40"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faiP1r+YNzx/DrdlrVAgrQfqTZQ7hysqo+XBMceITi1ybSnTQs1NUMo2ezmCqEoFVseDkh+qvFBj61gonkooA==" saltValue="4JRJO+W8LqVrB4xrw5Zb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U37"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4Kh8ei9TRpo4AGUQweUMN0B8FpN2Fv+bH1nuM4/vCg5gs7VQpyWNcVBPfi56ACw3etZ1mQmMI5Oq6ksRZvTtQ==" saltValue="G9tittq9Ps3Jvzc6rF0a3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25" zoomScaleSheetLayoutView="2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513</v>
      </c>
      <c r="AL9" s="1167"/>
      <c r="AM9" s="1167"/>
      <c r="AN9" s="1168"/>
      <c r="AO9" s="281">
        <v>1411686</v>
      </c>
      <c r="AP9" s="281">
        <v>70574</v>
      </c>
      <c r="AQ9" s="282">
        <v>91991</v>
      </c>
      <c r="AR9" s="283">
        <v>-23.3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514</v>
      </c>
      <c r="AL10" s="1167"/>
      <c r="AM10" s="1167"/>
      <c r="AN10" s="1168"/>
      <c r="AO10" s="284">
        <v>220225</v>
      </c>
      <c r="AP10" s="284">
        <v>11010</v>
      </c>
      <c r="AQ10" s="285">
        <v>12405</v>
      </c>
      <c r="AR10" s="286">
        <v>-11.2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515</v>
      </c>
      <c r="AL11" s="1167"/>
      <c r="AM11" s="1167"/>
      <c r="AN11" s="1168"/>
      <c r="AO11" s="284">
        <v>584</v>
      </c>
      <c r="AP11" s="284">
        <v>29</v>
      </c>
      <c r="AQ11" s="285">
        <v>395</v>
      </c>
      <c r="AR11" s="286">
        <v>-92.7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516</v>
      </c>
      <c r="AL12" s="1167"/>
      <c r="AM12" s="1167"/>
      <c r="AN12" s="1168"/>
      <c r="AO12" s="284" t="s">
        <v>517</v>
      </c>
      <c r="AP12" s="284" t="s">
        <v>517</v>
      </c>
      <c r="AQ12" s="285">
        <v>19</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518</v>
      </c>
      <c r="AL13" s="1167"/>
      <c r="AM13" s="1167"/>
      <c r="AN13" s="1168"/>
      <c r="AO13" s="284" t="s">
        <v>517</v>
      </c>
      <c r="AP13" s="284" t="s">
        <v>517</v>
      </c>
      <c r="AQ13" s="285">
        <v>3751</v>
      </c>
      <c r="AR13" s="286" t="s">
        <v>517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519</v>
      </c>
      <c r="AL14" s="1167"/>
      <c r="AM14" s="1167"/>
      <c r="AN14" s="1168"/>
      <c r="AO14" s="284">
        <v>15388</v>
      </c>
      <c r="AP14" s="284">
        <v>769</v>
      </c>
      <c r="AQ14" s="285">
        <v>1672</v>
      </c>
      <c r="AR14" s="286">
        <v>-54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520</v>
      </c>
      <c r="AL15" s="1170"/>
      <c r="AM15" s="1170"/>
      <c r="AN15" s="1171"/>
      <c r="AO15" s="284">
        <v>-99737</v>
      </c>
      <c r="AP15" s="284">
        <v>-4986</v>
      </c>
      <c r="AQ15" s="285">
        <v>-6358</v>
      </c>
      <c r="AR15" s="286">
        <v>-21.6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1548146</v>
      </c>
      <c r="AP16" s="284">
        <v>77396</v>
      </c>
      <c r="AQ16" s="285">
        <v>103876</v>
      </c>
      <c r="AR16" s="286">
        <v>-25.5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525</v>
      </c>
      <c r="AL21" s="1173"/>
      <c r="AM21" s="1173"/>
      <c r="AN21" s="1174"/>
      <c r="AO21" s="297">
        <v>6.3</v>
      </c>
      <c r="AP21" s="298">
        <v>9.2899999999999991</v>
      </c>
      <c r="AQ21" s="299">
        <v>-2.99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526</v>
      </c>
      <c r="AL22" s="1173"/>
      <c r="AM22" s="1173"/>
      <c r="AN22" s="1174"/>
      <c r="AO22" s="302">
        <v>96.4</v>
      </c>
      <c r="AP22" s="303">
        <v>96.9</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530</v>
      </c>
      <c r="AL32" s="1157"/>
      <c r="AM32" s="1157"/>
      <c r="AN32" s="1158"/>
      <c r="AO32" s="312">
        <v>607462</v>
      </c>
      <c r="AP32" s="312">
        <v>30369</v>
      </c>
      <c r="AQ32" s="313">
        <v>51927</v>
      </c>
      <c r="AR32" s="314">
        <v>-41.5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531</v>
      </c>
      <c r="AL33" s="1157"/>
      <c r="AM33" s="1157"/>
      <c r="AN33" s="1158"/>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532</v>
      </c>
      <c r="AL34" s="1157"/>
      <c r="AM34" s="1157"/>
      <c r="AN34" s="1158"/>
      <c r="AO34" s="312" t="s">
        <v>517</v>
      </c>
      <c r="AP34" s="312" t="s">
        <v>517</v>
      </c>
      <c r="AQ34" s="313" t="s">
        <v>517</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533</v>
      </c>
      <c r="AL35" s="1157"/>
      <c r="AM35" s="1157"/>
      <c r="AN35" s="1158"/>
      <c r="AO35" s="312">
        <v>172312</v>
      </c>
      <c r="AP35" s="312">
        <v>8614</v>
      </c>
      <c r="AQ35" s="313">
        <v>15337</v>
      </c>
      <c r="AR35" s="314">
        <v>-43.8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534</v>
      </c>
      <c r="AL36" s="1157"/>
      <c r="AM36" s="1157"/>
      <c r="AN36" s="1158"/>
      <c r="AO36" s="312">
        <v>49480</v>
      </c>
      <c r="AP36" s="312">
        <v>2474</v>
      </c>
      <c r="AQ36" s="313">
        <v>2347</v>
      </c>
      <c r="AR36" s="314">
        <v>5.4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535</v>
      </c>
      <c r="AL37" s="1157"/>
      <c r="AM37" s="1157"/>
      <c r="AN37" s="1158"/>
      <c r="AO37" s="312" t="s">
        <v>517</v>
      </c>
      <c r="AP37" s="312" t="s">
        <v>517</v>
      </c>
      <c r="AQ37" s="313">
        <v>463</v>
      </c>
      <c r="AR37" s="314" t="s">
        <v>517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536</v>
      </c>
      <c r="AL38" s="1160"/>
      <c r="AM38" s="1160"/>
      <c r="AN38" s="1161"/>
      <c r="AO38" s="315">
        <v>49</v>
      </c>
      <c r="AP38" s="315">
        <v>2</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537</v>
      </c>
      <c r="AL39" s="1160"/>
      <c r="AM39" s="1160"/>
      <c r="AN39" s="1161"/>
      <c r="AO39" s="312">
        <v>-19420</v>
      </c>
      <c r="AP39" s="312">
        <v>-971</v>
      </c>
      <c r="AQ39" s="313">
        <v>-3326</v>
      </c>
      <c r="AR39" s="314">
        <v>-70.8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538</v>
      </c>
      <c r="AL40" s="1157"/>
      <c r="AM40" s="1157"/>
      <c r="AN40" s="1158"/>
      <c r="AO40" s="312">
        <v>-453393</v>
      </c>
      <c r="AP40" s="312">
        <v>-22666</v>
      </c>
      <c r="AQ40" s="313">
        <v>-45680</v>
      </c>
      <c r="AR40" s="314">
        <v>-50.4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305</v>
      </c>
      <c r="AL41" s="1163"/>
      <c r="AM41" s="1163"/>
      <c r="AN41" s="1164"/>
      <c r="AO41" s="312">
        <v>356490</v>
      </c>
      <c r="AP41" s="312">
        <v>17822</v>
      </c>
      <c r="AQ41" s="313">
        <v>21069</v>
      </c>
      <c r="AR41" s="314">
        <v>-15.4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508</v>
      </c>
      <c r="AN49" s="1151" t="s">
        <v>542</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594000</v>
      </c>
      <c r="AN51" s="334">
        <v>29985</v>
      </c>
      <c r="AO51" s="335">
        <v>-16.399999999999999</v>
      </c>
      <c r="AP51" s="336">
        <v>73475</v>
      </c>
      <c r="AQ51" s="337">
        <v>9.1</v>
      </c>
      <c r="AR51" s="338">
        <v>-25.5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124786</v>
      </c>
      <c r="AN52" s="342">
        <v>6299</v>
      </c>
      <c r="AO52" s="343">
        <v>974.9</v>
      </c>
      <c r="AP52" s="344">
        <v>43072</v>
      </c>
      <c r="AQ52" s="345">
        <v>31.1</v>
      </c>
      <c r="AR52" s="346">
        <v>943.8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1452580</v>
      </c>
      <c r="AN53" s="334">
        <v>72694</v>
      </c>
      <c r="AO53" s="335">
        <v>142.4</v>
      </c>
      <c r="AP53" s="336">
        <v>87464</v>
      </c>
      <c r="AQ53" s="337">
        <v>19</v>
      </c>
      <c r="AR53" s="338">
        <v>123.4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283230</v>
      </c>
      <c r="AN54" s="342">
        <v>14174</v>
      </c>
      <c r="AO54" s="343">
        <v>125</v>
      </c>
      <c r="AP54" s="344">
        <v>47479</v>
      </c>
      <c r="AQ54" s="345">
        <v>10.199999999999999</v>
      </c>
      <c r="AR54" s="346">
        <v>114.8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3435791</v>
      </c>
      <c r="AN55" s="334">
        <v>170790</v>
      </c>
      <c r="AO55" s="335">
        <v>134.9</v>
      </c>
      <c r="AP55" s="336">
        <v>96248</v>
      </c>
      <c r="AQ55" s="337">
        <v>10</v>
      </c>
      <c r="AR55" s="338">
        <v>124.9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87896</v>
      </c>
      <c r="AN56" s="342">
        <v>4369</v>
      </c>
      <c r="AO56" s="343">
        <v>-69.2</v>
      </c>
      <c r="AP56" s="344">
        <v>55768</v>
      </c>
      <c r="AQ56" s="345">
        <v>17.5</v>
      </c>
      <c r="AR56" s="346">
        <v>-86.7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1160591</v>
      </c>
      <c r="AN57" s="334">
        <v>57824</v>
      </c>
      <c r="AO57" s="335">
        <v>-66.099999999999994</v>
      </c>
      <c r="AP57" s="336">
        <v>76413</v>
      </c>
      <c r="AQ57" s="337">
        <v>-20.6</v>
      </c>
      <c r="AR57" s="338">
        <v>-45.5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238545</v>
      </c>
      <c r="AN58" s="342">
        <v>11885</v>
      </c>
      <c r="AO58" s="343">
        <v>172</v>
      </c>
      <c r="AP58" s="344">
        <v>39658</v>
      </c>
      <c r="AQ58" s="345">
        <v>-28.9</v>
      </c>
      <c r="AR58" s="346">
        <v>200.9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359525</v>
      </c>
      <c r="AN59" s="334">
        <v>17974</v>
      </c>
      <c r="AO59" s="335">
        <v>-68.900000000000006</v>
      </c>
      <c r="AP59" s="336">
        <v>66481</v>
      </c>
      <c r="AQ59" s="337">
        <v>-13</v>
      </c>
      <c r="AR59" s="338">
        <v>-55.9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62124</v>
      </c>
      <c r="AN60" s="342">
        <v>3106</v>
      </c>
      <c r="AO60" s="343">
        <v>-73.900000000000006</v>
      </c>
      <c r="AP60" s="344">
        <v>36120</v>
      </c>
      <c r="AQ60" s="345">
        <v>-8.9</v>
      </c>
      <c r="AR60" s="346">
        <v>-65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1400497</v>
      </c>
      <c r="AN61" s="349">
        <v>69853</v>
      </c>
      <c r="AO61" s="350">
        <v>25.2</v>
      </c>
      <c r="AP61" s="351">
        <v>80016</v>
      </c>
      <c r="AQ61" s="352">
        <v>0.9</v>
      </c>
      <c r="AR61" s="338">
        <v>24.3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159316</v>
      </c>
      <c r="AN62" s="342">
        <v>7967</v>
      </c>
      <c r="AO62" s="343">
        <v>225.8</v>
      </c>
      <c r="AP62" s="344">
        <v>44419</v>
      </c>
      <c r="AQ62" s="345">
        <v>4.2</v>
      </c>
      <c r="AR62" s="346">
        <v>221.6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Mbqpd13xAT53ZWiQqng5qC4Ca7Q0asXI/0tW94mJ2vsWQdU9SGX9zETiUetkdL9vpIex+LaEq6AbI3xlYqXGw==" saltValue="Uziqggyi0g1OCE+5Yc9C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5" zoomScale="40" zoomScaleNormal="40" zoomScaleSheetLayoutView="55" workbookViewId="0">
      <selection activeCell="BJ102" sqref="BJ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505</v>
      </c>
    </row>
    <row r="121" spans="125:125" ht="13.5" hidden="1" customHeight="1" x14ac:dyDescent="0.15">
      <c r="DU121" s="259"/>
    </row>
  </sheetData>
  <sheetProtection algorithmName="SHA-512" hashValue="91Y07g1WoXsjUZvhlIqjbcN6vEoTaO3WlwVhAoqIsfkcQUudOJtYndcEeyYhi6O4bwEe484Y8fsL62QqyoYJTg==" saltValue="Je0Dg58gDIDjztXj/cAZ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5jFz4ta623c/Es7070gcA7op3x0u1TIYjTpWSTue/CRZZ7JX8sgAr9qPkJXOoLNTk44dMfOps2zAMcrlXuK7Ig==" saltValue="kChSj/2F0TK+JlAo1GGi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5" t="s">
        <v>3</v>
      </c>
      <c r="D47" s="1175"/>
      <c r="E47" s="1176"/>
      <c r="F47" s="11">
        <v>38.58</v>
      </c>
      <c r="G47" s="12">
        <v>37.35</v>
      </c>
      <c r="H47" s="12">
        <v>28.96</v>
      </c>
      <c r="I47" s="12">
        <v>31.2</v>
      </c>
      <c r="J47" s="13">
        <v>36.79</v>
      </c>
    </row>
    <row r="48" spans="2:10" ht="57.75" customHeight="1" x14ac:dyDescent="0.15">
      <c r="B48" s="14"/>
      <c r="C48" s="1177" t="s">
        <v>4</v>
      </c>
      <c r="D48" s="1177"/>
      <c r="E48" s="1178"/>
      <c r="F48" s="15">
        <v>2.35</v>
      </c>
      <c r="G48" s="16">
        <v>1.29</v>
      </c>
      <c r="H48" s="16">
        <v>2.6</v>
      </c>
      <c r="I48" s="16">
        <v>9.26</v>
      </c>
      <c r="J48" s="17">
        <v>7.36</v>
      </c>
    </row>
    <row r="49" spans="2:10" ht="57.75" customHeight="1" thickBot="1" x14ac:dyDescent="0.2">
      <c r="B49" s="18"/>
      <c r="C49" s="1179" t="s">
        <v>5</v>
      </c>
      <c r="D49" s="1179"/>
      <c r="E49" s="1180"/>
      <c r="F49" s="19" t="s">
        <v>562</v>
      </c>
      <c r="G49" s="20" t="s">
        <v>563</v>
      </c>
      <c r="H49" s="20" t="s">
        <v>564</v>
      </c>
      <c r="I49" s="20">
        <v>10.31</v>
      </c>
      <c r="J49" s="21" t="s">
        <v>565</v>
      </c>
    </row>
    <row r="50" spans="2:10" x14ac:dyDescent="0.15"/>
  </sheetData>
  <sheetProtection algorithmName="SHA-512" hashValue="upC3QrH2cuDfEGpnlp94hzRmYoOA31pLZbLBlFRp4Y3Gw+Z1bU6+yAfX4mbBzw5nEVh0G6wfc4tJ1Zu1ZMLc9A==" saltValue="Q2jbwcTG9xfgINyKNa6c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1"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7" t="s">
        <v>566</v>
      </c>
      <c r="D34" s="1187"/>
      <c r="E34" s="1188"/>
      <c r="F34" s="32">
        <v>6.05</v>
      </c>
      <c r="G34" s="33">
        <v>6.13</v>
      </c>
      <c r="H34" s="33">
        <v>6.97</v>
      </c>
      <c r="I34" s="33">
        <v>7.58</v>
      </c>
      <c r="J34" s="34">
        <v>8.91</v>
      </c>
      <c r="K34" s="22"/>
      <c r="L34" s="22"/>
      <c r="M34" s="22"/>
      <c r="N34" s="22"/>
      <c r="O34" s="22"/>
      <c r="P34" s="22"/>
    </row>
    <row r="35" spans="1:16" ht="39" customHeight="1" x14ac:dyDescent="0.15">
      <c r="A35" s="22"/>
      <c r="B35" s="35"/>
      <c r="C35" s="1181" t="s">
        <v>567</v>
      </c>
      <c r="D35" s="1182"/>
      <c r="E35" s="1183"/>
      <c r="F35" s="36">
        <v>2.34</v>
      </c>
      <c r="G35" s="37">
        <v>1.28</v>
      </c>
      <c r="H35" s="37">
        <v>2.59</v>
      </c>
      <c r="I35" s="37">
        <v>9.25</v>
      </c>
      <c r="J35" s="38">
        <v>7.35</v>
      </c>
      <c r="K35" s="22"/>
      <c r="L35" s="22"/>
      <c r="M35" s="22"/>
      <c r="N35" s="22"/>
      <c r="O35" s="22"/>
      <c r="P35" s="22"/>
    </row>
    <row r="36" spans="1:16" ht="39" customHeight="1" x14ac:dyDescent="0.15">
      <c r="A36" s="22"/>
      <c r="B36" s="35"/>
      <c r="C36" s="1181" t="s">
        <v>568</v>
      </c>
      <c r="D36" s="1182"/>
      <c r="E36" s="1183"/>
      <c r="F36" s="36" t="s">
        <v>517</v>
      </c>
      <c r="G36" s="37" t="s">
        <v>517</v>
      </c>
      <c r="H36" s="37" t="s">
        <v>517</v>
      </c>
      <c r="I36" s="37">
        <v>1.03</v>
      </c>
      <c r="J36" s="38">
        <v>1.58</v>
      </c>
      <c r="K36" s="22"/>
      <c r="L36" s="22"/>
      <c r="M36" s="22"/>
      <c r="N36" s="22"/>
      <c r="O36" s="22"/>
      <c r="P36" s="22"/>
    </row>
    <row r="37" spans="1:16" ht="39" customHeight="1" x14ac:dyDescent="0.15">
      <c r="A37" s="22"/>
      <c r="B37" s="35"/>
      <c r="C37" s="1181" t="s">
        <v>569</v>
      </c>
      <c r="D37" s="1182"/>
      <c r="E37" s="1183"/>
      <c r="F37" s="36">
        <v>0.11</v>
      </c>
      <c r="G37" s="37">
        <v>7.0000000000000007E-2</v>
      </c>
      <c r="H37" s="37">
        <v>0.03</v>
      </c>
      <c r="I37" s="37">
        <v>0.09</v>
      </c>
      <c r="J37" s="38">
        <v>0.11</v>
      </c>
      <c r="K37" s="22"/>
      <c r="L37" s="22"/>
      <c r="M37" s="22"/>
      <c r="N37" s="22"/>
      <c r="O37" s="22"/>
      <c r="P37" s="22"/>
    </row>
    <row r="38" spans="1:16" ht="39" customHeight="1" x14ac:dyDescent="0.15">
      <c r="A38" s="22"/>
      <c r="B38" s="35"/>
      <c r="C38" s="1181" t="s">
        <v>570</v>
      </c>
      <c r="D38" s="1182"/>
      <c r="E38" s="1183"/>
      <c r="F38" s="36">
        <v>0.03</v>
      </c>
      <c r="G38" s="37">
        <v>0</v>
      </c>
      <c r="H38" s="37">
        <v>0.01</v>
      </c>
      <c r="I38" s="37">
        <v>0.01</v>
      </c>
      <c r="J38" s="38">
        <v>0.02</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571</v>
      </c>
      <c r="D42" s="1182"/>
      <c r="E42" s="1183"/>
      <c r="F42" s="36" t="s">
        <v>517</v>
      </c>
      <c r="G42" s="37" t="s">
        <v>517</v>
      </c>
      <c r="H42" s="37" t="s">
        <v>517</v>
      </c>
      <c r="I42" s="37" t="s">
        <v>517</v>
      </c>
      <c r="J42" s="38" t="s">
        <v>517</v>
      </c>
      <c r="K42" s="22"/>
      <c r="L42" s="22"/>
      <c r="M42" s="22"/>
      <c r="N42" s="22"/>
      <c r="O42" s="22"/>
      <c r="P42" s="22"/>
    </row>
    <row r="43" spans="1:16" ht="39" customHeight="1" thickBot="1" x14ac:dyDescent="0.2">
      <c r="A43" s="22"/>
      <c r="B43" s="40"/>
      <c r="C43" s="1184" t="s">
        <v>572</v>
      </c>
      <c r="D43" s="1185"/>
      <c r="E43" s="1186"/>
      <c r="F43" s="41">
        <v>0.08</v>
      </c>
      <c r="G43" s="42">
        <v>0.14000000000000001</v>
      </c>
      <c r="H43" s="42">
        <v>0.51</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hzAHOC4owRE5zvN4arr9l+G/+RLXH846qID5sNxmbVGUpd43hRJmpW+yD2iMKpQ2RULENl30SHPjvNxSbe6g==" saltValue="dGH1EB9jikdRs0aEDKed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527</v>
      </c>
      <c r="L45" s="60">
        <v>540</v>
      </c>
      <c r="M45" s="60">
        <v>563</v>
      </c>
      <c r="N45" s="60">
        <v>582</v>
      </c>
      <c r="O45" s="61">
        <v>607</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517</v>
      </c>
      <c r="L46" s="64" t="s">
        <v>517</v>
      </c>
      <c r="M46" s="64" t="s">
        <v>517</v>
      </c>
      <c r="N46" s="64" t="s">
        <v>517</v>
      </c>
      <c r="O46" s="65" t="s">
        <v>517</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517</v>
      </c>
      <c r="L47" s="64" t="s">
        <v>517</v>
      </c>
      <c r="M47" s="64" t="s">
        <v>517</v>
      </c>
      <c r="N47" s="64" t="s">
        <v>517</v>
      </c>
      <c r="O47" s="65" t="s">
        <v>517</v>
      </c>
      <c r="P47" s="48"/>
      <c r="Q47" s="48"/>
      <c r="R47" s="48"/>
      <c r="S47" s="48"/>
      <c r="T47" s="48"/>
      <c r="U47" s="48"/>
    </row>
    <row r="48" spans="1:21" ht="30.75" customHeight="1" x14ac:dyDescent="0.15">
      <c r="A48" s="48"/>
      <c r="B48" s="1214"/>
      <c r="C48" s="1215"/>
      <c r="D48" s="62"/>
      <c r="E48" s="1191" t="s">
        <v>15</v>
      </c>
      <c r="F48" s="1191"/>
      <c r="G48" s="1191"/>
      <c r="H48" s="1191"/>
      <c r="I48" s="1191"/>
      <c r="J48" s="1192"/>
      <c r="K48" s="63">
        <v>144</v>
      </c>
      <c r="L48" s="64">
        <v>146</v>
      </c>
      <c r="M48" s="64">
        <v>167</v>
      </c>
      <c r="N48" s="64">
        <v>166</v>
      </c>
      <c r="O48" s="65">
        <v>172</v>
      </c>
      <c r="P48" s="48"/>
      <c r="Q48" s="48"/>
      <c r="R48" s="48"/>
      <c r="S48" s="48"/>
      <c r="T48" s="48"/>
      <c r="U48" s="48"/>
    </row>
    <row r="49" spans="1:21" ht="30.75" customHeight="1" x14ac:dyDescent="0.15">
      <c r="A49" s="48"/>
      <c r="B49" s="1214"/>
      <c r="C49" s="1215"/>
      <c r="D49" s="62"/>
      <c r="E49" s="1191" t="s">
        <v>16</v>
      </c>
      <c r="F49" s="1191"/>
      <c r="G49" s="1191"/>
      <c r="H49" s="1191"/>
      <c r="I49" s="1191"/>
      <c r="J49" s="1192"/>
      <c r="K49" s="63">
        <v>34</v>
      </c>
      <c r="L49" s="64">
        <v>40</v>
      </c>
      <c r="M49" s="64">
        <v>46</v>
      </c>
      <c r="N49" s="64">
        <v>53</v>
      </c>
      <c r="O49" s="65">
        <v>49</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517</v>
      </c>
      <c r="L50" s="64" t="s">
        <v>517</v>
      </c>
      <c r="M50" s="64" t="s">
        <v>517</v>
      </c>
      <c r="N50" s="64" t="s">
        <v>517</v>
      </c>
      <c r="O50" s="65" t="s">
        <v>517</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508</v>
      </c>
      <c r="L52" s="64">
        <v>512</v>
      </c>
      <c r="M52" s="64">
        <v>514</v>
      </c>
      <c r="N52" s="64">
        <v>515</v>
      </c>
      <c r="O52" s="65">
        <v>473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197</v>
      </c>
      <c r="L53" s="69">
        <v>214</v>
      </c>
      <c r="M53" s="69">
        <v>262</v>
      </c>
      <c r="N53" s="69">
        <v>286</v>
      </c>
      <c r="O53" s="70">
        <v>355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GlmuM9d/v1s/PM6Pd2xUMOOvlbHOFKR6eJ6Hzyy1LYY+vdgWDYz0M17FxrWyB3piHx22thC+9RPhArGQNNJDg==" saltValue="cSu0xQ5V5SyiU9xu66l57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1"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32" t="s">
        <v>32</v>
      </c>
      <c r="C41" s="1233"/>
      <c r="D41" s="105"/>
      <c r="E41" s="1234" t="s">
        <v>33</v>
      </c>
      <c r="F41" s="1234"/>
      <c r="G41" s="1234"/>
      <c r="H41" s="1235"/>
      <c r="I41" s="355">
        <v>5985</v>
      </c>
      <c r="J41" s="356">
        <v>6421</v>
      </c>
      <c r="K41" s="356">
        <v>8470</v>
      </c>
      <c r="L41" s="356">
        <v>8631</v>
      </c>
      <c r="M41" s="357">
        <v>8206</v>
      </c>
    </row>
    <row r="42" spans="2:13" ht="27.75" customHeight="1" x14ac:dyDescent="0.15">
      <c r="B42" s="1222"/>
      <c r="C42" s="1223"/>
      <c r="D42" s="106"/>
      <c r="E42" s="1226" t="s">
        <v>34</v>
      </c>
      <c r="F42" s="1226"/>
      <c r="G42" s="1226"/>
      <c r="H42" s="1227"/>
      <c r="I42" s="358" t="s">
        <v>517</v>
      </c>
      <c r="J42" s="359" t="s">
        <v>517</v>
      </c>
      <c r="K42" s="359" t="s">
        <v>517</v>
      </c>
      <c r="L42" s="359" t="s">
        <v>517</v>
      </c>
      <c r="M42" s="360" t="s">
        <v>517</v>
      </c>
    </row>
    <row r="43" spans="2:13" ht="27.75" customHeight="1" x14ac:dyDescent="0.15">
      <c r="B43" s="1222"/>
      <c r="C43" s="1223"/>
      <c r="D43" s="106"/>
      <c r="E43" s="1226" t="s">
        <v>35</v>
      </c>
      <c r="F43" s="1226"/>
      <c r="G43" s="1226"/>
      <c r="H43" s="1227"/>
      <c r="I43" s="358">
        <v>2251</v>
      </c>
      <c r="J43" s="359">
        <v>2450</v>
      </c>
      <c r="K43" s="359">
        <v>2374</v>
      </c>
      <c r="L43" s="359">
        <v>2461</v>
      </c>
      <c r="M43" s="360">
        <v>2133</v>
      </c>
    </row>
    <row r="44" spans="2:13" ht="27.75" customHeight="1" x14ac:dyDescent="0.15">
      <c r="B44" s="1222"/>
      <c r="C44" s="1223"/>
      <c r="D44" s="106"/>
      <c r="E44" s="1226" t="s">
        <v>36</v>
      </c>
      <c r="F44" s="1226"/>
      <c r="G44" s="1226"/>
      <c r="H44" s="1227"/>
      <c r="I44" s="358">
        <v>351</v>
      </c>
      <c r="J44" s="359">
        <v>427</v>
      </c>
      <c r="K44" s="359">
        <v>533</v>
      </c>
      <c r="L44" s="359">
        <v>671</v>
      </c>
      <c r="M44" s="360">
        <v>641</v>
      </c>
    </row>
    <row r="45" spans="2:13" ht="27.75" customHeight="1" x14ac:dyDescent="0.15">
      <c r="B45" s="1222"/>
      <c r="C45" s="1223"/>
      <c r="D45" s="106"/>
      <c r="E45" s="1226" t="s">
        <v>37</v>
      </c>
      <c r="F45" s="1226"/>
      <c r="G45" s="1226"/>
      <c r="H45" s="1227"/>
      <c r="I45" s="358">
        <v>129</v>
      </c>
      <c r="J45" s="359">
        <v>130</v>
      </c>
      <c r="K45" s="359">
        <v>172</v>
      </c>
      <c r="L45" s="359">
        <v>137</v>
      </c>
      <c r="M45" s="360">
        <v>143</v>
      </c>
    </row>
    <row r="46" spans="2:13" ht="27.75" customHeight="1" x14ac:dyDescent="0.15">
      <c r="B46" s="1222"/>
      <c r="C46" s="1223"/>
      <c r="D46" s="107"/>
      <c r="E46" s="1226" t="s">
        <v>38</v>
      </c>
      <c r="F46" s="1226"/>
      <c r="G46" s="1226"/>
      <c r="H46" s="1227"/>
      <c r="I46" s="358" t="s">
        <v>517</v>
      </c>
      <c r="J46" s="359" t="s">
        <v>517</v>
      </c>
      <c r="K46" s="359" t="s">
        <v>517</v>
      </c>
      <c r="L46" s="359" t="s">
        <v>517</v>
      </c>
      <c r="M46" s="360" t="s">
        <v>517</v>
      </c>
    </row>
    <row r="47" spans="2:13" ht="27.75" customHeight="1" x14ac:dyDescent="0.15">
      <c r="B47" s="1222"/>
      <c r="C47" s="1223"/>
      <c r="D47" s="108"/>
      <c r="E47" s="1236" t="s">
        <v>39</v>
      </c>
      <c r="F47" s="1237"/>
      <c r="G47" s="1237"/>
      <c r="H47" s="1238"/>
      <c r="I47" s="358" t="s">
        <v>517</v>
      </c>
      <c r="J47" s="359" t="s">
        <v>517</v>
      </c>
      <c r="K47" s="359" t="s">
        <v>517</v>
      </c>
      <c r="L47" s="359" t="s">
        <v>517</v>
      </c>
      <c r="M47" s="360" t="s">
        <v>517</v>
      </c>
    </row>
    <row r="48" spans="2:13" ht="27.75" customHeight="1" x14ac:dyDescent="0.15">
      <c r="B48" s="1222"/>
      <c r="C48" s="1223"/>
      <c r="D48" s="106"/>
      <c r="E48" s="1226" t="s">
        <v>40</v>
      </c>
      <c r="F48" s="1226"/>
      <c r="G48" s="1226"/>
      <c r="H48" s="1227"/>
      <c r="I48" s="358" t="s">
        <v>517</v>
      </c>
      <c r="J48" s="359" t="s">
        <v>517</v>
      </c>
      <c r="K48" s="359" t="s">
        <v>517</v>
      </c>
      <c r="L48" s="359" t="s">
        <v>517</v>
      </c>
      <c r="M48" s="360" t="s">
        <v>517</v>
      </c>
    </row>
    <row r="49" spans="2:13" ht="27.75" customHeight="1" x14ac:dyDescent="0.15">
      <c r="B49" s="1224"/>
      <c r="C49" s="1225"/>
      <c r="D49" s="106"/>
      <c r="E49" s="1226" t="s">
        <v>41</v>
      </c>
      <c r="F49" s="1226"/>
      <c r="G49" s="1226"/>
      <c r="H49" s="1227"/>
      <c r="I49" s="358" t="s">
        <v>517</v>
      </c>
      <c r="J49" s="359" t="s">
        <v>517</v>
      </c>
      <c r="K49" s="359" t="s">
        <v>517</v>
      </c>
      <c r="L49" s="359" t="s">
        <v>517</v>
      </c>
      <c r="M49" s="360" t="s">
        <v>517</v>
      </c>
    </row>
    <row r="50" spans="2:13" ht="27.75" customHeight="1" x14ac:dyDescent="0.15">
      <c r="B50" s="1220" t="s">
        <v>42</v>
      </c>
      <c r="C50" s="1221"/>
      <c r="D50" s="109"/>
      <c r="E50" s="1226" t="s">
        <v>43</v>
      </c>
      <c r="F50" s="1226"/>
      <c r="G50" s="1226"/>
      <c r="H50" s="1227"/>
      <c r="I50" s="358">
        <v>2123</v>
      </c>
      <c r="J50" s="359">
        <v>1900</v>
      </c>
      <c r="K50" s="359">
        <v>1522</v>
      </c>
      <c r="L50" s="359">
        <v>1843</v>
      </c>
      <c r="M50" s="360">
        <v>2139</v>
      </c>
    </row>
    <row r="51" spans="2:13" ht="27.75" customHeight="1" x14ac:dyDescent="0.15">
      <c r="B51" s="1222"/>
      <c r="C51" s="1223"/>
      <c r="D51" s="106"/>
      <c r="E51" s="1226" t="s">
        <v>44</v>
      </c>
      <c r="F51" s="1226"/>
      <c r="G51" s="1226"/>
      <c r="H51" s="1227"/>
      <c r="I51" s="358">
        <v>284</v>
      </c>
      <c r="J51" s="359">
        <v>244</v>
      </c>
      <c r="K51" s="359">
        <v>225</v>
      </c>
      <c r="L51" s="359">
        <v>212</v>
      </c>
      <c r="M51" s="360">
        <v>180</v>
      </c>
    </row>
    <row r="52" spans="2:13" ht="27.75" customHeight="1" x14ac:dyDescent="0.15">
      <c r="B52" s="1224"/>
      <c r="C52" s="1225"/>
      <c r="D52" s="106"/>
      <c r="E52" s="1226" t="s">
        <v>45</v>
      </c>
      <c r="F52" s="1226"/>
      <c r="G52" s="1226"/>
      <c r="H52" s="1227"/>
      <c r="I52" s="358">
        <v>5429</v>
      </c>
      <c r="J52" s="359">
        <v>5503</v>
      </c>
      <c r="K52" s="359">
        <v>5780</v>
      </c>
      <c r="L52" s="359">
        <v>5576</v>
      </c>
      <c r="M52" s="360">
        <v>5410</v>
      </c>
    </row>
    <row r="53" spans="2:13" ht="27.75" customHeight="1" thickBot="1" x14ac:dyDescent="0.2">
      <c r="B53" s="1228" t="s">
        <v>46</v>
      </c>
      <c r="C53" s="1229"/>
      <c r="D53" s="110"/>
      <c r="E53" s="1230" t="s">
        <v>47</v>
      </c>
      <c r="F53" s="1230"/>
      <c r="G53" s="1230"/>
      <c r="H53" s="1231"/>
      <c r="I53" s="361">
        <v>880</v>
      </c>
      <c r="J53" s="362">
        <v>1781</v>
      </c>
      <c r="K53" s="362">
        <v>4022</v>
      </c>
      <c r="L53" s="362">
        <v>4269</v>
      </c>
      <c r="M53" s="363">
        <v>3394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wc79wLOynedfHIk6FaQ+6dh187X6Gh5PP5nNgso2/dqQRb+p3GWyq4CZAo8ktRgw2vD36NfD5wJmlH8aua9hg==" saltValue="Ur9Bas8ssgWWG8QoQ+EJ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47" t="s">
        <v>50</v>
      </c>
      <c r="D55" s="1247"/>
      <c r="E55" s="1248"/>
      <c r="F55" s="122">
        <v>1241</v>
      </c>
      <c r="G55" s="122">
        <v>1463</v>
      </c>
      <c r="H55" s="123">
        <v>1687</v>
      </c>
    </row>
    <row r="56" spans="2:8" ht="52.5" customHeight="1" x14ac:dyDescent="0.15">
      <c r="B56" s="124"/>
      <c r="C56" s="1249" t="s">
        <v>51</v>
      </c>
      <c r="D56" s="1249"/>
      <c r="E56" s="1250"/>
      <c r="F56" s="125">
        <v>107</v>
      </c>
      <c r="G56" s="125">
        <v>177</v>
      </c>
      <c r="H56" s="126">
        <v>177</v>
      </c>
    </row>
    <row r="57" spans="2:8" ht="53.25" customHeight="1" x14ac:dyDescent="0.15">
      <c r="B57" s="124"/>
      <c r="C57" s="1251" t="s">
        <v>52</v>
      </c>
      <c r="D57" s="1251"/>
      <c r="E57" s="1252"/>
      <c r="F57" s="127">
        <v>174</v>
      </c>
      <c r="G57" s="127">
        <v>208</v>
      </c>
      <c r="H57" s="128">
        <v>281</v>
      </c>
    </row>
    <row r="58" spans="2:8" ht="45.75" customHeight="1" x14ac:dyDescent="0.15">
      <c r="B58" s="129"/>
      <c r="C58" s="1239" t="s">
        <v>579</v>
      </c>
      <c r="D58" s="1240"/>
      <c r="E58" s="1241"/>
      <c r="F58" s="130">
        <v>42</v>
      </c>
      <c r="G58" s="130">
        <v>68</v>
      </c>
      <c r="H58" s="131">
        <v>139</v>
      </c>
    </row>
    <row r="59" spans="2:8" ht="45.75" customHeight="1" x14ac:dyDescent="0.15">
      <c r="B59" s="129"/>
      <c r="C59" s="1239" t="s">
        <v>580</v>
      </c>
      <c r="D59" s="1240"/>
      <c r="E59" s="1241"/>
      <c r="F59" s="130">
        <v>53</v>
      </c>
      <c r="G59" s="130">
        <v>53</v>
      </c>
      <c r="H59" s="131">
        <v>53</v>
      </c>
    </row>
    <row r="60" spans="2:8" ht="45.75" customHeight="1" x14ac:dyDescent="0.15">
      <c r="B60" s="129"/>
      <c r="C60" s="1239" t="s">
        <v>581</v>
      </c>
      <c r="D60" s="1240"/>
      <c r="E60" s="1241"/>
      <c r="F60" s="130">
        <v>30</v>
      </c>
      <c r="G60" s="130">
        <v>32</v>
      </c>
      <c r="H60" s="131">
        <v>32</v>
      </c>
    </row>
    <row r="61" spans="2:8" ht="45.75" customHeight="1" x14ac:dyDescent="0.15">
      <c r="B61" s="129"/>
      <c r="C61" s="1239" t="s">
        <v>582</v>
      </c>
      <c r="D61" s="1240"/>
      <c r="E61" s="1241"/>
      <c r="F61" s="130">
        <v>26</v>
      </c>
      <c r="G61" s="130">
        <v>26</v>
      </c>
      <c r="H61" s="131">
        <v>26</v>
      </c>
    </row>
    <row r="62" spans="2:8" ht="45.75" customHeight="1" thickBot="1" x14ac:dyDescent="0.2">
      <c r="B62" s="132"/>
      <c r="C62" s="1242" t="s">
        <v>583</v>
      </c>
      <c r="D62" s="1243"/>
      <c r="E62" s="1244"/>
      <c r="F62" s="133">
        <v>15</v>
      </c>
      <c r="G62" s="133">
        <v>14</v>
      </c>
      <c r="H62" s="134">
        <v>14</v>
      </c>
    </row>
    <row r="63" spans="2:8" ht="52.5" customHeight="1" thickBot="1" x14ac:dyDescent="0.2">
      <c r="B63" s="135"/>
      <c r="C63" s="1245" t="s">
        <v>53</v>
      </c>
      <c r="D63" s="1245"/>
      <c r="E63" s="1246"/>
      <c r="F63" s="136">
        <v>1522</v>
      </c>
      <c r="G63" s="136">
        <v>1847</v>
      </c>
      <c r="H63" s="137">
        <v>2145</v>
      </c>
    </row>
    <row r="64" spans="2:8" x14ac:dyDescent="0.15"/>
  </sheetData>
  <sheetProtection algorithmName="SHA-512" hashValue="LT40m/oHfSdN6WlX7LSLyi84ZCM3beT0YD6YuSM/nLjWE3U/FQGC9qbNO8d/v4y+rpK6ikjkXvg3kgE6FvCpFQ==" saltValue="DO/aX3nvwdE39COQuhg7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AE24D-0437-4295-A5A2-0D1D889F6EA0}">
  <sheetPr>
    <tabColor rgb="FFFF0000"/>
    <pageSetUpPr fitToPage="1"/>
  </sheetPr>
  <dimension ref="A1:DE85"/>
  <sheetViews>
    <sheetView showGridLines="0" topLeftCell="A51" zoomScale="85" zoomScaleNormal="85" zoomScaleSheetLayoutView="55" workbookViewId="0">
      <selection activeCell="AN70" sqref="AN7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586</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587</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557</v>
      </c>
      <c r="BQ50" s="1258"/>
      <c r="BR50" s="1258"/>
      <c r="BS50" s="1258"/>
      <c r="BT50" s="1258"/>
      <c r="BU50" s="1258"/>
      <c r="BV50" s="1258"/>
      <c r="BW50" s="1258"/>
      <c r="BX50" s="1258" t="s">
        <v>558</v>
      </c>
      <c r="BY50" s="1258"/>
      <c r="BZ50" s="1258"/>
      <c r="CA50" s="1258"/>
      <c r="CB50" s="1258"/>
      <c r="CC50" s="1258"/>
      <c r="CD50" s="1258"/>
      <c r="CE50" s="1258"/>
      <c r="CF50" s="1258" t="s">
        <v>559</v>
      </c>
      <c r="CG50" s="1258"/>
      <c r="CH50" s="1258"/>
      <c r="CI50" s="1258"/>
      <c r="CJ50" s="1258"/>
      <c r="CK50" s="1258"/>
      <c r="CL50" s="1258"/>
      <c r="CM50" s="1258"/>
      <c r="CN50" s="1258" t="s">
        <v>560</v>
      </c>
      <c r="CO50" s="1258"/>
      <c r="CP50" s="1258"/>
      <c r="CQ50" s="1258"/>
      <c r="CR50" s="1258"/>
      <c r="CS50" s="1258"/>
      <c r="CT50" s="1258"/>
      <c r="CU50" s="1258"/>
      <c r="CV50" s="1258" t="s">
        <v>561</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588</v>
      </c>
      <c r="AO51" s="1256"/>
      <c r="AP51" s="1256"/>
      <c r="AQ51" s="1256"/>
      <c r="AR51" s="1256"/>
      <c r="AS51" s="1256"/>
      <c r="AT51" s="1256"/>
      <c r="AU51" s="1256"/>
      <c r="AV51" s="1256"/>
      <c r="AW51" s="1256"/>
      <c r="AX51" s="1256"/>
      <c r="AY51" s="1256"/>
      <c r="AZ51" s="1256"/>
      <c r="BA51" s="1256"/>
      <c r="BB51" s="1256" t="s">
        <v>589</v>
      </c>
      <c r="BC51" s="1256"/>
      <c r="BD51" s="1256"/>
      <c r="BE51" s="1256"/>
      <c r="BF51" s="1256"/>
      <c r="BG51" s="1256"/>
      <c r="BH51" s="1256"/>
      <c r="BI51" s="1256"/>
      <c r="BJ51" s="1256"/>
      <c r="BK51" s="1256"/>
      <c r="BL51" s="1256"/>
      <c r="BM51" s="1256"/>
      <c r="BN51" s="1256"/>
      <c r="BO51" s="1256"/>
      <c r="BP51" s="1253">
        <v>25.5</v>
      </c>
      <c r="BQ51" s="1253"/>
      <c r="BR51" s="1253"/>
      <c r="BS51" s="1253"/>
      <c r="BT51" s="1253"/>
      <c r="BU51" s="1253"/>
      <c r="BV51" s="1253"/>
      <c r="BW51" s="1253"/>
      <c r="BX51" s="1253">
        <v>50.2</v>
      </c>
      <c r="BY51" s="1253"/>
      <c r="BZ51" s="1253"/>
      <c r="CA51" s="1253"/>
      <c r="CB51" s="1253"/>
      <c r="CC51" s="1253"/>
      <c r="CD51" s="1253"/>
      <c r="CE51" s="1253"/>
      <c r="CF51" s="1253">
        <v>106</v>
      </c>
      <c r="CG51" s="1253"/>
      <c r="CH51" s="1253"/>
      <c r="CI51" s="1253"/>
      <c r="CJ51" s="1253"/>
      <c r="CK51" s="1253"/>
      <c r="CL51" s="1253"/>
      <c r="CM51" s="1253"/>
      <c r="CN51" s="1253">
        <v>101.8</v>
      </c>
      <c r="CO51" s="1253"/>
      <c r="CP51" s="1253"/>
      <c r="CQ51" s="1253"/>
      <c r="CR51" s="1253"/>
      <c r="CS51" s="1253"/>
      <c r="CT51" s="1253"/>
      <c r="CU51" s="1253"/>
      <c r="CV51" s="1253">
        <v>82.1</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590</v>
      </c>
      <c r="BC53" s="1256"/>
      <c r="BD53" s="1256"/>
      <c r="BE53" s="1256"/>
      <c r="BF53" s="1256"/>
      <c r="BG53" s="1256"/>
      <c r="BH53" s="1256"/>
      <c r="BI53" s="1256"/>
      <c r="BJ53" s="1256"/>
      <c r="BK53" s="1256"/>
      <c r="BL53" s="1256"/>
      <c r="BM53" s="1256"/>
      <c r="BN53" s="1256"/>
      <c r="BO53" s="1256"/>
      <c r="BP53" s="1253">
        <v>39</v>
      </c>
      <c r="BQ53" s="1253"/>
      <c r="BR53" s="1253"/>
      <c r="BS53" s="1253"/>
      <c r="BT53" s="1253"/>
      <c r="BU53" s="1253"/>
      <c r="BV53" s="1253"/>
      <c r="BW53" s="1253"/>
      <c r="BX53" s="1253">
        <v>41</v>
      </c>
      <c r="BY53" s="1253"/>
      <c r="BZ53" s="1253"/>
      <c r="CA53" s="1253"/>
      <c r="CB53" s="1253"/>
      <c r="CC53" s="1253"/>
      <c r="CD53" s="1253"/>
      <c r="CE53" s="1253"/>
      <c r="CF53" s="1253">
        <v>43.7</v>
      </c>
      <c r="CG53" s="1253"/>
      <c r="CH53" s="1253"/>
      <c r="CI53" s="1253"/>
      <c r="CJ53" s="1253"/>
      <c r="CK53" s="1253"/>
      <c r="CL53" s="1253"/>
      <c r="CM53" s="1253"/>
      <c r="CN53" s="1253">
        <v>39.200000000000003</v>
      </c>
      <c r="CO53" s="1253"/>
      <c r="CP53" s="1253"/>
      <c r="CQ53" s="1253"/>
      <c r="CR53" s="1253"/>
      <c r="CS53" s="1253"/>
      <c r="CT53" s="1253"/>
      <c r="CU53" s="1253"/>
      <c r="CV53" s="1253">
        <v>41.8</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591</v>
      </c>
      <c r="AO55" s="1258"/>
      <c r="AP55" s="1258"/>
      <c r="AQ55" s="1258"/>
      <c r="AR55" s="1258"/>
      <c r="AS55" s="1258"/>
      <c r="AT55" s="1258"/>
      <c r="AU55" s="1258"/>
      <c r="AV55" s="1258"/>
      <c r="AW55" s="1258"/>
      <c r="AX55" s="1258"/>
      <c r="AY55" s="1258"/>
      <c r="AZ55" s="1258"/>
      <c r="BA55" s="1258"/>
      <c r="BB55" s="1256" t="s">
        <v>589</v>
      </c>
      <c r="BC55" s="1256"/>
      <c r="BD55" s="1256"/>
      <c r="BE55" s="1256"/>
      <c r="BF55" s="1256"/>
      <c r="BG55" s="1256"/>
      <c r="BH55" s="1256"/>
      <c r="BI55" s="1256"/>
      <c r="BJ55" s="1256"/>
      <c r="BK55" s="1256"/>
      <c r="BL55" s="1256"/>
      <c r="BM55" s="1256"/>
      <c r="BN55" s="1256"/>
      <c r="BO55" s="1256"/>
      <c r="BP55" s="1253">
        <v>20.5</v>
      </c>
      <c r="BQ55" s="1253"/>
      <c r="BR55" s="1253"/>
      <c r="BS55" s="1253"/>
      <c r="BT55" s="1253"/>
      <c r="BU55" s="1253"/>
      <c r="BV55" s="1253"/>
      <c r="BW55" s="1253"/>
      <c r="BX55" s="1253">
        <v>21.4</v>
      </c>
      <c r="BY55" s="1253"/>
      <c r="BZ55" s="1253"/>
      <c r="CA55" s="1253"/>
      <c r="CB55" s="1253"/>
      <c r="CC55" s="1253"/>
      <c r="CD55" s="1253"/>
      <c r="CE55" s="1253"/>
      <c r="CF55" s="1253">
        <v>12.8</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590</v>
      </c>
      <c r="BC57" s="1256"/>
      <c r="BD57" s="1256"/>
      <c r="BE57" s="1256"/>
      <c r="BF57" s="1256"/>
      <c r="BG57" s="1256"/>
      <c r="BH57" s="1256"/>
      <c r="BI57" s="1256"/>
      <c r="BJ57" s="1256"/>
      <c r="BK57" s="1256"/>
      <c r="BL57" s="1256"/>
      <c r="BM57" s="1256"/>
      <c r="BN57" s="1256"/>
      <c r="BO57" s="1256"/>
      <c r="BP57" s="1253">
        <v>60.3</v>
      </c>
      <c r="BQ57" s="1253"/>
      <c r="BR57" s="1253"/>
      <c r="BS57" s="1253"/>
      <c r="BT57" s="1253"/>
      <c r="BU57" s="1253"/>
      <c r="BV57" s="1253"/>
      <c r="BW57" s="1253"/>
      <c r="BX57" s="1253">
        <v>60.5</v>
      </c>
      <c r="BY57" s="1253"/>
      <c r="BZ57" s="1253"/>
      <c r="CA57" s="1253"/>
      <c r="CB57" s="1253"/>
      <c r="CC57" s="1253"/>
      <c r="CD57" s="1253"/>
      <c r="CE57" s="1253"/>
      <c r="CF57" s="1253">
        <v>61.2</v>
      </c>
      <c r="CG57" s="1253"/>
      <c r="CH57" s="1253"/>
      <c r="CI57" s="1253"/>
      <c r="CJ57" s="1253"/>
      <c r="CK57" s="1253"/>
      <c r="CL57" s="1253"/>
      <c r="CM57" s="1253"/>
      <c r="CN57" s="1253">
        <v>63.1</v>
      </c>
      <c r="CO57" s="1253"/>
      <c r="CP57" s="1253"/>
      <c r="CQ57" s="1253"/>
      <c r="CR57" s="1253"/>
      <c r="CS57" s="1253"/>
      <c r="CT57" s="1253"/>
      <c r="CU57" s="1253"/>
      <c r="CV57" s="1253">
        <v>63.5</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592</v>
      </c>
    </row>
    <row r="64" spans="1:109" x14ac:dyDescent="0.15">
      <c r="B64" s="372"/>
      <c r="G64" s="379"/>
      <c r="I64" s="392"/>
      <c r="J64" s="392"/>
      <c r="K64" s="392"/>
      <c r="L64" s="392"/>
      <c r="M64" s="392"/>
      <c r="N64" s="393"/>
      <c r="AM64" s="379"/>
      <c r="AN64" s="379" t="s">
        <v>585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593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587</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557</v>
      </c>
      <c r="BQ72" s="1258"/>
      <c r="BR72" s="1258"/>
      <c r="BS72" s="1258"/>
      <c r="BT72" s="1258"/>
      <c r="BU72" s="1258"/>
      <c r="BV72" s="1258"/>
      <c r="BW72" s="1258"/>
      <c r="BX72" s="1258" t="s">
        <v>558</v>
      </c>
      <c r="BY72" s="1258"/>
      <c r="BZ72" s="1258"/>
      <c r="CA72" s="1258"/>
      <c r="CB72" s="1258"/>
      <c r="CC72" s="1258"/>
      <c r="CD72" s="1258"/>
      <c r="CE72" s="1258"/>
      <c r="CF72" s="1258" t="s">
        <v>559</v>
      </c>
      <c r="CG72" s="1258"/>
      <c r="CH72" s="1258"/>
      <c r="CI72" s="1258"/>
      <c r="CJ72" s="1258"/>
      <c r="CK72" s="1258"/>
      <c r="CL72" s="1258"/>
      <c r="CM72" s="1258"/>
      <c r="CN72" s="1258" t="s">
        <v>560</v>
      </c>
      <c r="CO72" s="1258"/>
      <c r="CP72" s="1258"/>
      <c r="CQ72" s="1258"/>
      <c r="CR72" s="1258"/>
      <c r="CS72" s="1258"/>
      <c r="CT72" s="1258"/>
      <c r="CU72" s="1258"/>
      <c r="CV72" s="1258" t="s">
        <v>561</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588</v>
      </c>
      <c r="AO73" s="1256"/>
      <c r="AP73" s="1256"/>
      <c r="AQ73" s="1256"/>
      <c r="AR73" s="1256"/>
      <c r="AS73" s="1256"/>
      <c r="AT73" s="1256"/>
      <c r="AU73" s="1256"/>
      <c r="AV73" s="1256"/>
      <c r="AW73" s="1256"/>
      <c r="AX73" s="1256"/>
      <c r="AY73" s="1256"/>
      <c r="AZ73" s="1256"/>
      <c r="BA73" s="1256"/>
      <c r="BB73" s="1256" t="s">
        <v>589</v>
      </c>
      <c r="BC73" s="1256"/>
      <c r="BD73" s="1256"/>
      <c r="BE73" s="1256"/>
      <c r="BF73" s="1256"/>
      <c r="BG73" s="1256"/>
      <c r="BH73" s="1256"/>
      <c r="BI73" s="1256"/>
      <c r="BJ73" s="1256"/>
      <c r="BK73" s="1256"/>
      <c r="BL73" s="1256"/>
      <c r="BM73" s="1256"/>
      <c r="BN73" s="1256"/>
      <c r="BO73" s="1256"/>
      <c r="BP73" s="1253">
        <v>25.5</v>
      </c>
      <c r="BQ73" s="1253"/>
      <c r="BR73" s="1253"/>
      <c r="BS73" s="1253"/>
      <c r="BT73" s="1253"/>
      <c r="BU73" s="1253"/>
      <c r="BV73" s="1253"/>
      <c r="BW73" s="1253"/>
      <c r="BX73" s="1253">
        <v>50.2</v>
      </c>
      <c r="BY73" s="1253"/>
      <c r="BZ73" s="1253"/>
      <c r="CA73" s="1253"/>
      <c r="CB73" s="1253"/>
      <c r="CC73" s="1253"/>
      <c r="CD73" s="1253"/>
      <c r="CE73" s="1253"/>
      <c r="CF73" s="1253">
        <v>106</v>
      </c>
      <c r="CG73" s="1253"/>
      <c r="CH73" s="1253"/>
      <c r="CI73" s="1253"/>
      <c r="CJ73" s="1253"/>
      <c r="CK73" s="1253"/>
      <c r="CL73" s="1253"/>
      <c r="CM73" s="1253"/>
      <c r="CN73" s="1253">
        <v>101.8</v>
      </c>
      <c r="CO73" s="1253"/>
      <c r="CP73" s="1253"/>
      <c r="CQ73" s="1253"/>
      <c r="CR73" s="1253"/>
      <c r="CS73" s="1253"/>
      <c r="CT73" s="1253"/>
      <c r="CU73" s="1253"/>
      <c r="CV73" s="1253">
        <v>82.1</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594</v>
      </c>
      <c r="BC75" s="1256"/>
      <c r="BD75" s="1256"/>
      <c r="BE75" s="1256"/>
      <c r="BF75" s="1256"/>
      <c r="BG75" s="1256"/>
      <c r="BH75" s="1256"/>
      <c r="BI75" s="1256"/>
      <c r="BJ75" s="1256"/>
      <c r="BK75" s="1256"/>
      <c r="BL75" s="1256"/>
      <c r="BM75" s="1256"/>
      <c r="BN75" s="1256"/>
      <c r="BO75" s="1256"/>
      <c r="BP75" s="1253">
        <v>5.3</v>
      </c>
      <c r="BQ75" s="1253"/>
      <c r="BR75" s="1253"/>
      <c r="BS75" s="1253"/>
      <c r="BT75" s="1253"/>
      <c r="BU75" s="1253"/>
      <c r="BV75" s="1253"/>
      <c r="BW75" s="1253"/>
      <c r="BX75" s="1253">
        <v>5.7</v>
      </c>
      <c r="BY75" s="1253"/>
      <c r="BZ75" s="1253"/>
      <c r="CA75" s="1253"/>
      <c r="CB75" s="1253"/>
      <c r="CC75" s="1253"/>
      <c r="CD75" s="1253"/>
      <c r="CE75" s="1253"/>
      <c r="CF75" s="1253">
        <v>6.2</v>
      </c>
      <c r="CG75" s="1253"/>
      <c r="CH75" s="1253"/>
      <c r="CI75" s="1253"/>
      <c r="CJ75" s="1253"/>
      <c r="CK75" s="1253"/>
      <c r="CL75" s="1253"/>
      <c r="CM75" s="1253"/>
      <c r="CN75" s="1253">
        <v>6.5</v>
      </c>
      <c r="CO75" s="1253"/>
      <c r="CP75" s="1253"/>
      <c r="CQ75" s="1253"/>
      <c r="CR75" s="1253"/>
      <c r="CS75" s="1253"/>
      <c r="CT75" s="1253"/>
      <c r="CU75" s="1253"/>
      <c r="CV75" s="1253">
        <v>7.4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591</v>
      </c>
      <c r="AO77" s="1258"/>
      <c r="AP77" s="1258"/>
      <c r="AQ77" s="1258"/>
      <c r="AR77" s="1258"/>
      <c r="AS77" s="1258"/>
      <c r="AT77" s="1258"/>
      <c r="AU77" s="1258"/>
      <c r="AV77" s="1258"/>
      <c r="AW77" s="1258"/>
      <c r="AX77" s="1258"/>
      <c r="AY77" s="1258"/>
      <c r="AZ77" s="1258"/>
      <c r="BA77" s="1258"/>
      <c r="BB77" s="1256" t="s">
        <v>589</v>
      </c>
      <c r="BC77" s="1256"/>
      <c r="BD77" s="1256"/>
      <c r="BE77" s="1256"/>
      <c r="BF77" s="1256"/>
      <c r="BG77" s="1256"/>
      <c r="BH77" s="1256"/>
      <c r="BI77" s="1256"/>
      <c r="BJ77" s="1256"/>
      <c r="BK77" s="1256"/>
      <c r="BL77" s="1256"/>
      <c r="BM77" s="1256"/>
      <c r="BN77" s="1256"/>
      <c r="BO77" s="1256"/>
      <c r="BP77" s="1253">
        <v>20.5</v>
      </c>
      <c r="BQ77" s="1253"/>
      <c r="BR77" s="1253"/>
      <c r="BS77" s="1253"/>
      <c r="BT77" s="1253"/>
      <c r="BU77" s="1253"/>
      <c r="BV77" s="1253"/>
      <c r="BW77" s="1253"/>
      <c r="BX77" s="1253">
        <v>21.4</v>
      </c>
      <c r="BY77" s="1253"/>
      <c r="BZ77" s="1253"/>
      <c r="CA77" s="1253"/>
      <c r="CB77" s="1253"/>
      <c r="CC77" s="1253"/>
      <c r="CD77" s="1253"/>
      <c r="CE77" s="1253"/>
      <c r="CF77" s="1253">
        <v>12.8</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594</v>
      </c>
      <c r="BC79" s="1256"/>
      <c r="BD79" s="1256"/>
      <c r="BE79" s="1256"/>
      <c r="BF79" s="1256"/>
      <c r="BG79" s="1256"/>
      <c r="BH79" s="1256"/>
      <c r="BI79" s="1256"/>
      <c r="BJ79" s="1256"/>
      <c r="BK79" s="1256"/>
      <c r="BL79" s="1256"/>
      <c r="BM79" s="1256"/>
      <c r="BN79" s="1256"/>
      <c r="BO79" s="1256"/>
      <c r="BP79" s="1253">
        <v>7.9</v>
      </c>
      <c r="BQ79" s="1253"/>
      <c r="BR79" s="1253"/>
      <c r="BS79" s="1253"/>
      <c r="BT79" s="1253"/>
      <c r="BU79" s="1253"/>
      <c r="BV79" s="1253"/>
      <c r="BW79" s="1253"/>
      <c r="BX79" s="1253">
        <v>7.7</v>
      </c>
      <c r="BY79" s="1253"/>
      <c r="BZ79" s="1253"/>
      <c r="CA79" s="1253"/>
      <c r="CB79" s="1253"/>
      <c r="CC79" s="1253"/>
      <c r="CD79" s="1253"/>
      <c r="CE79" s="1253"/>
      <c r="CF79" s="1253">
        <v>7.3</v>
      </c>
      <c r="CG79" s="1253"/>
      <c r="CH79" s="1253"/>
      <c r="CI79" s="1253"/>
      <c r="CJ79" s="1253"/>
      <c r="CK79" s="1253"/>
      <c r="CL79" s="1253"/>
      <c r="CM79" s="1253"/>
      <c r="CN79" s="1253">
        <v>7.2</v>
      </c>
      <c r="CO79" s="1253"/>
      <c r="CP79" s="1253"/>
      <c r="CQ79" s="1253"/>
      <c r="CR79" s="1253"/>
      <c r="CS79" s="1253"/>
      <c r="CT79" s="1253"/>
      <c r="CU79" s="1253"/>
      <c r="CV79" s="1253">
        <v>7.2</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4kkpuB0BTwcpR+Smhaftk7reuRqH1f+QL4xSwIplz5lqkrVhPy+tVVDZGnxzDVMNMDJ95A7u/QZvxqxzQhW80w==" saltValue="6f/+mzXqt/lG30ylMfsh3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178F7-37B7-4523-A1FD-5E67517D8354}">
  <sheetPr>
    <tabColor rgb="FFFF0000"/>
    <pageSetUpPr fitToPage="1"/>
  </sheetPr>
  <dimension ref="A1:DR125"/>
  <sheetViews>
    <sheetView showGridLines="0" topLeftCell="AM84" zoomScale="70" zoomScaleNormal="70" zoomScaleSheetLayoutView="70"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NHNKzdFTA2xn9FvNQ+bS7FXAVuPWEQw+tZaVtYsXgKls/JMd5UOQdl3vuWhOsHrCR8G9ejjS+gFr9xwImJ69og==" saltValue="Fixvue32PdcOSUI7w8yH4A=="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2AAD-152E-42CF-8F71-20E533C6EA76}">
  <sheetPr>
    <tabColor rgb="FFFF0000"/>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qE3E+l5RYAcgxyfEUeDDUUxaiWQeqXAm95jurOnbSSpSdUwj14umAvF1P4EcWxliwy3O5VKGVIcxwSBmG/F+3Q==" saltValue="tTQ+HhEfvHzAwd9gMYZE8Q=="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29985</v>
      </c>
      <c r="E3" s="156"/>
      <c r="F3" s="157">
        <v>73475</v>
      </c>
      <c r="G3" s="158"/>
      <c r="H3" s="159"/>
    </row>
    <row r="4" spans="1:8" x14ac:dyDescent="0.15">
      <c r="A4" s="160"/>
      <c r="B4" s="161"/>
      <c r="C4" s="162"/>
      <c r="D4" s="163">
        <v>6299</v>
      </c>
      <c r="E4" s="164"/>
      <c r="F4" s="165">
        <v>43072</v>
      </c>
      <c r="G4" s="166"/>
      <c r="H4" s="167"/>
    </row>
    <row r="5" spans="1:8" x14ac:dyDescent="0.15">
      <c r="A5" s="148" t="s">
        <v>550</v>
      </c>
      <c r="B5" s="153"/>
      <c r="C5" s="154"/>
      <c r="D5" s="155">
        <v>72694</v>
      </c>
      <c r="E5" s="156"/>
      <c r="F5" s="157">
        <v>87464</v>
      </c>
      <c r="G5" s="158"/>
      <c r="H5" s="159"/>
    </row>
    <row r="6" spans="1:8" x14ac:dyDescent="0.15">
      <c r="A6" s="160"/>
      <c r="B6" s="161"/>
      <c r="C6" s="162"/>
      <c r="D6" s="163">
        <v>14174</v>
      </c>
      <c r="E6" s="164"/>
      <c r="F6" s="165">
        <v>47479</v>
      </c>
      <c r="G6" s="166"/>
      <c r="H6" s="167"/>
    </row>
    <row r="7" spans="1:8" x14ac:dyDescent="0.15">
      <c r="A7" s="148" t="s">
        <v>551</v>
      </c>
      <c r="B7" s="153"/>
      <c r="C7" s="154"/>
      <c r="D7" s="155">
        <v>170790</v>
      </c>
      <c r="E7" s="156"/>
      <c r="F7" s="157">
        <v>96248</v>
      </c>
      <c r="G7" s="158"/>
      <c r="H7" s="159"/>
    </row>
    <row r="8" spans="1:8" x14ac:dyDescent="0.15">
      <c r="A8" s="160"/>
      <c r="B8" s="161"/>
      <c r="C8" s="162"/>
      <c r="D8" s="163">
        <v>4369</v>
      </c>
      <c r="E8" s="164"/>
      <c r="F8" s="165">
        <v>55768</v>
      </c>
      <c r="G8" s="166"/>
      <c r="H8" s="167"/>
    </row>
    <row r="9" spans="1:8" x14ac:dyDescent="0.15">
      <c r="A9" s="148" t="s">
        <v>552</v>
      </c>
      <c r="B9" s="153"/>
      <c r="C9" s="154"/>
      <c r="D9" s="155">
        <v>57824</v>
      </c>
      <c r="E9" s="156"/>
      <c r="F9" s="157">
        <v>76413</v>
      </c>
      <c r="G9" s="158"/>
      <c r="H9" s="159"/>
    </row>
    <row r="10" spans="1:8" x14ac:dyDescent="0.15">
      <c r="A10" s="160"/>
      <c r="B10" s="161"/>
      <c r="C10" s="162"/>
      <c r="D10" s="163">
        <v>11885</v>
      </c>
      <c r="E10" s="164"/>
      <c r="F10" s="165">
        <v>39658</v>
      </c>
      <c r="G10" s="166"/>
      <c r="H10" s="167"/>
    </row>
    <row r="11" spans="1:8" x14ac:dyDescent="0.15">
      <c r="A11" s="148" t="s">
        <v>553</v>
      </c>
      <c r="B11" s="153"/>
      <c r="C11" s="154"/>
      <c r="D11" s="155">
        <v>17974</v>
      </c>
      <c r="E11" s="156"/>
      <c r="F11" s="157">
        <v>66481</v>
      </c>
      <c r="G11" s="158"/>
      <c r="H11" s="159"/>
    </row>
    <row r="12" spans="1:8" x14ac:dyDescent="0.15">
      <c r="A12" s="160"/>
      <c r="B12" s="161"/>
      <c r="C12" s="168"/>
      <c r="D12" s="163">
        <v>3106</v>
      </c>
      <c r="E12" s="164"/>
      <c r="F12" s="165">
        <v>36120</v>
      </c>
      <c r="G12" s="166"/>
      <c r="H12" s="167"/>
    </row>
    <row r="13" spans="1:8" x14ac:dyDescent="0.15">
      <c r="A13" s="148"/>
      <c r="B13" s="153"/>
      <c r="C13" s="169"/>
      <c r="D13" s="170">
        <v>69853</v>
      </c>
      <c r="E13" s="171"/>
      <c r="F13" s="172">
        <v>80016</v>
      </c>
      <c r="G13" s="173"/>
      <c r="H13" s="159"/>
    </row>
    <row r="14" spans="1:8" x14ac:dyDescent="0.15">
      <c r="A14" s="160"/>
      <c r="B14" s="161"/>
      <c r="C14" s="162"/>
      <c r="D14" s="163">
        <v>7967</v>
      </c>
      <c r="E14" s="164"/>
      <c r="F14" s="165">
        <v>44419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2.35</v>
      </c>
      <c r="C19" s="174">
        <f>ROUND(VALUE(SUBSTITUTE(実質収支比率等に係る経年分析!G$48,"▲","-")),2)</f>
        <v>1.29</v>
      </c>
      <c r="D19" s="174">
        <f>ROUND(VALUE(SUBSTITUTE(実質収支比率等に係る経年分析!H$48,"▲","-")),2)</f>
        <v>2.6</v>
      </c>
      <c r="E19" s="174">
        <f>ROUND(VALUE(SUBSTITUTE(実質収支比率等に係る経年分析!I$48,"▲","-")),2)</f>
        <v>9.26</v>
      </c>
      <c r="F19" s="174">
        <f>ROUND(VALUE(SUBSTITUTE(実質収支比率等に係る経年分析!J$48,"▲","-")),2)</f>
        <v>7.36</v>
      </c>
    </row>
    <row r="20" spans="1:11" x14ac:dyDescent="0.15">
      <c r="A20" s="174" t="s">
        <v>57</v>
      </c>
      <c r="B20" s="174">
        <f>ROUND(VALUE(SUBSTITUTE(実質収支比率等に係る経年分析!F$47,"▲","-")),2)</f>
        <v>38.58</v>
      </c>
      <c r="C20" s="174">
        <f>ROUND(VALUE(SUBSTITUTE(実質収支比率等に係る経年分析!G$47,"▲","-")),2)</f>
        <v>37.35</v>
      </c>
      <c r="D20" s="174">
        <f>ROUND(VALUE(SUBSTITUTE(実質収支比率等に係る経年分析!H$47,"▲","-")),2)</f>
        <v>28.96</v>
      </c>
      <c r="E20" s="174">
        <f>ROUND(VALUE(SUBSTITUTE(実質収支比率等に係る経年分析!I$47,"▲","-")),2)</f>
        <v>31.2</v>
      </c>
      <c r="F20" s="174">
        <f>ROUND(VALUE(SUBSTITUTE(実質収支比率等に係る経年分析!J$47,"▲","-")),2)</f>
        <v>36.79</v>
      </c>
    </row>
    <row r="21" spans="1:11" x14ac:dyDescent="0.15">
      <c r="A21" s="174" t="s">
        <v>58</v>
      </c>
      <c r="B21" s="174">
        <f>IF(ISNUMBER(VALUE(SUBSTITUTE(実質収支比率等に係る経年分析!F$49,"▲","-"))),ROUND(VALUE(SUBSTITUTE(実質収支比率等に係る経年分析!F$49,"▲","-")),2),NA())</f>
        <v>-4.05</v>
      </c>
      <c r="C21" s="174">
        <f>IF(ISNUMBER(VALUE(SUBSTITUTE(実質収支比率等に係る経年分析!G$49,"▲","-"))),ROUND(VALUE(SUBSTITUTE(実質収支比率等に係る経年分析!G$49,"▲","-")),2),NA())</f>
        <v>-3.47</v>
      </c>
      <c r="D21" s="174">
        <f>IF(ISNUMBER(VALUE(SUBSTITUTE(実質収支比率等に係る経年分析!H$49,"▲","-"))),ROUND(VALUE(SUBSTITUTE(実質収支比率等に係る経年分析!H$49,"▲","-")),2),NA())</f>
        <v>-5.62</v>
      </c>
      <c r="E21" s="174">
        <f>IF(ISNUMBER(VALUE(SUBSTITUTE(実質収支比率等に係る経年分析!I$49,"▲","-"))),ROUND(VALUE(SUBSTITUTE(実質収支比率等に係る経年分析!I$49,"▲","-")),2),NA())</f>
        <v>10.31</v>
      </c>
      <c r="F21" s="174">
        <f>IF(ISNUMBER(VALUE(SUBSTITUTE(実質収支比率等に係る経年分析!J$49,"▲","-"))),ROUND(VALUE(SUBSTITUTE(実質収支比率等に係る経年分析!J$49,"▲","-")),2),NA())</f>
        <v>-1.59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0.14000000000000001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0.51</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508</v>
      </c>
      <c r="E42" s="176"/>
      <c r="F42" s="176"/>
      <c r="G42" s="176">
        <f>'実質公債費比率（分子）の構造'!L$52</f>
        <v>512</v>
      </c>
      <c r="H42" s="176"/>
      <c r="I42" s="176"/>
      <c r="J42" s="176">
        <f>'実質公債費比率（分子）の構造'!M$52</f>
        <v>514</v>
      </c>
      <c r="K42" s="176"/>
      <c r="L42" s="176"/>
      <c r="M42" s="176">
        <f>'実質公債費比率（分子）の構造'!N$52</f>
        <v>515</v>
      </c>
      <c r="N42" s="176"/>
      <c r="O42" s="176"/>
      <c r="P42" s="176">
        <f>'実質公債費比率（分子）の構造'!O$52</f>
        <v>473</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34</v>
      </c>
      <c r="C45" s="176"/>
      <c r="D45" s="176"/>
      <c r="E45" s="176">
        <f>'実質公債費比率（分子）の構造'!L$49</f>
        <v>40</v>
      </c>
      <c r="F45" s="176"/>
      <c r="G45" s="176"/>
      <c r="H45" s="176">
        <f>'実質公債費比率（分子）の構造'!M$49</f>
        <v>46</v>
      </c>
      <c r="I45" s="176"/>
      <c r="J45" s="176"/>
      <c r="K45" s="176">
        <f>'実質公債費比率（分子）の構造'!N$49</f>
        <v>53</v>
      </c>
      <c r="L45" s="176"/>
      <c r="M45" s="176"/>
      <c r="N45" s="176">
        <f>'実質公債費比率（分子）の構造'!O$49</f>
        <v>49</v>
      </c>
      <c r="O45" s="176"/>
      <c r="P45" s="176"/>
    </row>
    <row r="46" spans="1:16" x14ac:dyDescent="0.15">
      <c r="A46" s="176" t="s">
        <v>69</v>
      </c>
      <c r="B46" s="176">
        <f>'実質公債費比率（分子）の構造'!K$48</f>
        <v>144</v>
      </c>
      <c r="C46" s="176"/>
      <c r="D46" s="176"/>
      <c r="E46" s="176">
        <f>'実質公債費比率（分子）の構造'!L$48</f>
        <v>146</v>
      </c>
      <c r="F46" s="176"/>
      <c r="G46" s="176"/>
      <c r="H46" s="176">
        <f>'実質公債費比率（分子）の構造'!M$48</f>
        <v>167</v>
      </c>
      <c r="I46" s="176"/>
      <c r="J46" s="176"/>
      <c r="K46" s="176">
        <f>'実質公債費比率（分子）の構造'!N$48</f>
        <v>166</v>
      </c>
      <c r="L46" s="176"/>
      <c r="M46" s="176"/>
      <c r="N46" s="176">
        <f>'実質公債費比率（分子）の構造'!O$48</f>
        <v>172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527</v>
      </c>
      <c r="C49" s="176"/>
      <c r="D49" s="176"/>
      <c r="E49" s="176">
        <f>'実質公債費比率（分子）の構造'!L$45</f>
        <v>540</v>
      </c>
      <c r="F49" s="176"/>
      <c r="G49" s="176"/>
      <c r="H49" s="176">
        <f>'実質公債費比率（分子）の構造'!M$45</f>
        <v>563</v>
      </c>
      <c r="I49" s="176"/>
      <c r="J49" s="176"/>
      <c r="K49" s="176">
        <f>'実質公債費比率（分子）の構造'!N$45</f>
        <v>582</v>
      </c>
      <c r="L49" s="176"/>
      <c r="M49" s="176"/>
      <c r="N49" s="176">
        <f>'実質公債費比率（分子）の構造'!O$45</f>
        <v>607</v>
      </c>
      <c r="O49" s="176"/>
      <c r="P49" s="176"/>
    </row>
    <row r="50" spans="1:16" x14ac:dyDescent="0.15">
      <c r="A50" s="176" t="s">
        <v>73</v>
      </c>
      <c r="B50" s="176" t="e">
        <f>NA()</f>
        <v>#N/A</v>
      </c>
      <c r="C50" s="176">
        <f>IF(ISNUMBER('実質公債費比率（分子）の構造'!K$53),'実質公債費比率（分子）の構造'!K$53,NA())</f>
        <v>197</v>
      </c>
      <c r="D50" s="176" t="e">
        <f>NA()</f>
        <v>#N/A</v>
      </c>
      <c r="E50" s="176" t="e">
        <f>NA()</f>
        <v>#N/A</v>
      </c>
      <c r="F50" s="176">
        <f>IF(ISNUMBER('実質公債費比率（分子）の構造'!L$53),'実質公債費比率（分子）の構造'!L$53,NA())</f>
        <v>214</v>
      </c>
      <c r="G50" s="176" t="e">
        <f>NA()</f>
        <v>#N/A</v>
      </c>
      <c r="H50" s="176" t="e">
        <f>NA()</f>
        <v>#N/A</v>
      </c>
      <c r="I50" s="176">
        <f>IF(ISNUMBER('実質公債費比率（分子）の構造'!M$53),'実質公債費比率（分子）の構造'!M$53,NA())</f>
        <v>262</v>
      </c>
      <c r="J50" s="176" t="e">
        <f>NA()</f>
        <v>#N/A</v>
      </c>
      <c r="K50" s="176" t="e">
        <f>NA()</f>
        <v>#N/A</v>
      </c>
      <c r="L50" s="176">
        <f>IF(ISNUMBER('実質公債費比率（分子）の構造'!N$53),'実質公債費比率（分子）の構造'!N$53,NA())</f>
        <v>286</v>
      </c>
      <c r="M50" s="176" t="e">
        <f>NA()</f>
        <v>#N/A</v>
      </c>
      <c r="N50" s="176" t="e">
        <f>NA()</f>
        <v>#N/A</v>
      </c>
      <c r="O50" s="176">
        <f>IF(ISNUMBER('実質公債費比率（分子）の構造'!O$53),'実質公債費比率（分子）の構造'!O$53,NA())</f>
        <v>355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5429</v>
      </c>
      <c r="E56" s="175"/>
      <c r="F56" s="175"/>
      <c r="G56" s="175">
        <f>'将来負担比率（分子）の構造'!J$52</f>
        <v>5503</v>
      </c>
      <c r="H56" s="175"/>
      <c r="I56" s="175"/>
      <c r="J56" s="175">
        <f>'将来負担比率（分子）の構造'!K$52</f>
        <v>5780</v>
      </c>
      <c r="K56" s="175"/>
      <c r="L56" s="175"/>
      <c r="M56" s="175">
        <f>'将来負担比率（分子）の構造'!L$52</f>
        <v>5576</v>
      </c>
      <c r="N56" s="175"/>
      <c r="O56" s="175"/>
      <c r="P56" s="175">
        <f>'将来負担比率（分子）の構造'!M$52</f>
        <v>5410</v>
      </c>
    </row>
    <row r="57" spans="1:16" x14ac:dyDescent="0.15">
      <c r="A57" s="175" t="s">
        <v>44</v>
      </c>
      <c r="B57" s="175"/>
      <c r="C57" s="175"/>
      <c r="D57" s="175">
        <f>'将来負担比率（分子）の構造'!I$51</f>
        <v>284</v>
      </c>
      <c r="E57" s="175"/>
      <c r="F57" s="175"/>
      <c r="G57" s="175">
        <f>'将来負担比率（分子）の構造'!J$51</f>
        <v>244</v>
      </c>
      <c r="H57" s="175"/>
      <c r="I57" s="175"/>
      <c r="J57" s="175">
        <f>'将来負担比率（分子）の構造'!K$51</f>
        <v>225</v>
      </c>
      <c r="K57" s="175"/>
      <c r="L57" s="175"/>
      <c r="M57" s="175">
        <f>'将来負担比率（分子）の構造'!L$51</f>
        <v>212</v>
      </c>
      <c r="N57" s="175"/>
      <c r="O57" s="175"/>
      <c r="P57" s="175">
        <f>'将来負担比率（分子）の構造'!M$51</f>
        <v>180</v>
      </c>
    </row>
    <row r="58" spans="1:16" x14ac:dyDescent="0.15">
      <c r="A58" s="175" t="s">
        <v>43</v>
      </c>
      <c r="B58" s="175"/>
      <c r="C58" s="175"/>
      <c r="D58" s="175">
        <f>'将来負担比率（分子）の構造'!I$50</f>
        <v>2123</v>
      </c>
      <c r="E58" s="175"/>
      <c r="F58" s="175"/>
      <c r="G58" s="175">
        <f>'将来負担比率（分子）の構造'!J$50</f>
        <v>1900</v>
      </c>
      <c r="H58" s="175"/>
      <c r="I58" s="175"/>
      <c r="J58" s="175">
        <f>'将来負担比率（分子）の構造'!K$50</f>
        <v>1522</v>
      </c>
      <c r="K58" s="175"/>
      <c r="L58" s="175"/>
      <c r="M58" s="175">
        <f>'将来負担比率（分子）の構造'!L$50</f>
        <v>1843</v>
      </c>
      <c r="N58" s="175"/>
      <c r="O58" s="175"/>
      <c r="P58" s="175">
        <f>'将来負担比率（分子）の構造'!M$50</f>
        <v>2139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129</v>
      </c>
      <c r="C62" s="175"/>
      <c r="D62" s="175"/>
      <c r="E62" s="175">
        <f>'将来負担比率（分子）の構造'!J$45</f>
        <v>130</v>
      </c>
      <c r="F62" s="175"/>
      <c r="G62" s="175"/>
      <c r="H62" s="175">
        <f>'将来負担比率（分子）の構造'!K$45</f>
        <v>172</v>
      </c>
      <c r="I62" s="175"/>
      <c r="J62" s="175"/>
      <c r="K62" s="175">
        <f>'将来負担比率（分子）の構造'!L$45</f>
        <v>137</v>
      </c>
      <c r="L62" s="175"/>
      <c r="M62" s="175"/>
      <c r="N62" s="175">
        <f>'将来負担比率（分子）の構造'!M$45</f>
        <v>143</v>
      </c>
      <c r="O62" s="175"/>
      <c r="P62" s="175"/>
    </row>
    <row r="63" spans="1:16" x14ac:dyDescent="0.15">
      <c r="A63" s="175" t="s">
        <v>36</v>
      </c>
      <c r="B63" s="175">
        <f>'将来負担比率（分子）の構造'!I$44</f>
        <v>351</v>
      </c>
      <c r="C63" s="175"/>
      <c r="D63" s="175"/>
      <c r="E63" s="175">
        <f>'将来負担比率（分子）の構造'!J$44</f>
        <v>427</v>
      </c>
      <c r="F63" s="175"/>
      <c r="G63" s="175"/>
      <c r="H63" s="175">
        <f>'将来負担比率（分子）の構造'!K$44</f>
        <v>533</v>
      </c>
      <c r="I63" s="175"/>
      <c r="J63" s="175"/>
      <c r="K63" s="175">
        <f>'将来負担比率（分子）の構造'!L$44</f>
        <v>671</v>
      </c>
      <c r="L63" s="175"/>
      <c r="M63" s="175"/>
      <c r="N63" s="175">
        <f>'将来負担比率（分子）の構造'!M$44</f>
        <v>641</v>
      </c>
      <c r="O63" s="175"/>
      <c r="P63" s="175"/>
    </row>
    <row r="64" spans="1:16" x14ac:dyDescent="0.15">
      <c r="A64" s="175" t="s">
        <v>35</v>
      </c>
      <c r="B64" s="175">
        <f>'将来負担比率（分子）の構造'!I$43</f>
        <v>2251</v>
      </c>
      <c r="C64" s="175"/>
      <c r="D64" s="175"/>
      <c r="E64" s="175">
        <f>'将来負担比率（分子）の構造'!J$43</f>
        <v>2450</v>
      </c>
      <c r="F64" s="175"/>
      <c r="G64" s="175"/>
      <c r="H64" s="175">
        <f>'将来負担比率（分子）の構造'!K$43</f>
        <v>2374</v>
      </c>
      <c r="I64" s="175"/>
      <c r="J64" s="175"/>
      <c r="K64" s="175">
        <f>'将来負担比率（分子）の構造'!L$43</f>
        <v>2461</v>
      </c>
      <c r="L64" s="175"/>
      <c r="M64" s="175"/>
      <c r="N64" s="175">
        <f>'将来負担比率（分子）の構造'!M$43</f>
        <v>2133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5985</v>
      </c>
      <c r="C66" s="175"/>
      <c r="D66" s="175"/>
      <c r="E66" s="175">
        <f>'将来負担比率（分子）の構造'!J$41</f>
        <v>6421</v>
      </c>
      <c r="F66" s="175"/>
      <c r="G66" s="175"/>
      <c r="H66" s="175">
        <f>'将来負担比率（分子）の構造'!K$41</f>
        <v>8470</v>
      </c>
      <c r="I66" s="175"/>
      <c r="J66" s="175"/>
      <c r="K66" s="175">
        <f>'将来負担比率（分子）の構造'!L$41</f>
        <v>8631</v>
      </c>
      <c r="L66" s="175"/>
      <c r="M66" s="175"/>
      <c r="N66" s="175">
        <f>'将来負担比率（分子）の構造'!M$41</f>
        <v>8206</v>
      </c>
      <c r="O66" s="175"/>
      <c r="P66" s="175"/>
    </row>
    <row r="67" spans="1:16" x14ac:dyDescent="0.15">
      <c r="A67" s="175" t="s">
        <v>77</v>
      </c>
      <c r="B67" s="175" t="e">
        <f>NA()</f>
        <v>#N/A</v>
      </c>
      <c r="C67" s="175">
        <f>IF(ISNUMBER('将来負担比率（分子）の構造'!I$53), IF('将来負担比率（分子）の構造'!I$53 &lt; 0, 0, '将来負担比率（分子）の構造'!I$53), NA())</f>
        <v>880</v>
      </c>
      <c r="D67" s="175" t="e">
        <f>NA()</f>
        <v>#N/A</v>
      </c>
      <c r="E67" s="175" t="e">
        <f>NA()</f>
        <v>#N/A</v>
      </c>
      <c r="F67" s="175">
        <f>IF(ISNUMBER('将来負担比率（分子）の構造'!J$53), IF('将来負担比率（分子）の構造'!J$53 &lt; 0, 0, '将来負担比率（分子）の構造'!J$53), NA())</f>
        <v>1781</v>
      </c>
      <c r="G67" s="175" t="e">
        <f>NA()</f>
        <v>#N/A</v>
      </c>
      <c r="H67" s="175" t="e">
        <f>NA()</f>
        <v>#N/A</v>
      </c>
      <c r="I67" s="175">
        <f>IF(ISNUMBER('将来負担比率（分子）の構造'!K$53), IF('将来負担比率（分子）の構造'!K$53 &lt; 0, 0, '将来負担比率（分子）の構造'!K$53), NA())</f>
        <v>4022</v>
      </c>
      <c r="J67" s="175" t="e">
        <f>NA()</f>
        <v>#N/A</v>
      </c>
      <c r="K67" s="175" t="e">
        <f>NA()</f>
        <v>#N/A</v>
      </c>
      <c r="L67" s="175">
        <f>IF(ISNUMBER('将来負担比率（分子）の構造'!L$53), IF('将来負担比率（分子）の構造'!L$53 &lt; 0, 0, '将来負担比率（分子）の構造'!L$53), NA())</f>
        <v>4269</v>
      </c>
      <c r="M67" s="175" t="e">
        <f>NA()</f>
        <v>#N/A</v>
      </c>
      <c r="N67" s="175" t="e">
        <f>NA()</f>
        <v>#N/A</v>
      </c>
      <c r="O67" s="175">
        <f>IF(ISNUMBER('将来負担比率（分子）の構造'!M$53), IF('将来負担比率（分子）の構造'!M$53 &lt; 0, 0, '将来負担比率（分子）の構造'!M$53), NA())</f>
        <v>3394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1241</v>
      </c>
      <c r="C72" s="179">
        <f>基金残高に係る経年分析!G55</f>
        <v>1463</v>
      </c>
      <c r="D72" s="179">
        <f>基金残高に係る経年分析!H55</f>
        <v>1687</v>
      </c>
    </row>
    <row r="73" spans="1:16" x14ac:dyDescent="0.15">
      <c r="A73" s="178" t="s">
        <v>80</v>
      </c>
      <c r="B73" s="179">
        <f>基金残高に係る経年分析!F56</f>
        <v>107</v>
      </c>
      <c r="C73" s="179">
        <f>基金残高に係る経年分析!G56</f>
        <v>177</v>
      </c>
      <c r="D73" s="179">
        <f>基金残高に係る経年分析!H56</f>
        <v>177</v>
      </c>
    </row>
    <row r="74" spans="1:16" x14ac:dyDescent="0.15">
      <c r="A74" s="178" t="s">
        <v>81</v>
      </c>
      <c r="B74" s="179">
        <f>基金残高に係る経年分析!F57</f>
        <v>174</v>
      </c>
      <c r="C74" s="179">
        <f>基金残高に係る経年分析!G57</f>
        <v>208</v>
      </c>
      <c r="D74" s="179">
        <f>基金残高に係る経年分析!H57</f>
        <v>281</v>
      </c>
    </row>
  </sheetData>
  <sheetProtection algorithmName="SHA-512" hashValue="RXqf4vkf0OiGkEvhLWJuKzGPkqHzHQyTMPXoX9WhOZFQkrD+GWWKIMhaYaOAjDGrCiROfACUfo1vJYYp10iaZw==" saltValue="4oYOflCLKvlJTUf+iUF7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2024-03-14T05:08:12Z</dcterms:created>
  <dcterms:modified xsi:type="dcterms:W3CDTF">2024-09-09T06:58:33Z</dcterms:modified>
  <cp:category/>
</cp:coreProperties>
</file>